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AD_2025\página coplademm\"/>
    </mc:Choice>
  </mc:AlternateContent>
  <xr:revisionPtr revIDLastSave="0" documentId="13_ncr:1_{BA00DD4F-E49E-4786-99F1-1CF256B6DD74}" xr6:coauthVersionLast="47" xr6:coauthVersionMax="47" xr10:uidLastSave="{00000000-0000-0000-0000-000000000000}"/>
  <bookViews>
    <workbookView xWindow="-120" yWindow="-120" windowWidth="29040" windowHeight="15840" tabRatio="763" xr2:uid="{00000000-000D-0000-FFFF-FFFF00000000}"/>
  </bookViews>
  <sheets>
    <sheet name="VIIIA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  <sheet name="Hoja1" sheetId="17" r:id="rId17"/>
    <sheet name="VIIIB" sheetId="18" r:id="rId18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6" l="1"/>
  <c r="C19" i="6"/>
  <c r="D21" i="6"/>
  <c r="C21" i="6"/>
  <c r="D17" i="6"/>
  <c r="C17" i="6"/>
  <c r="D7" i="6"/>
  <c r="C7" i="6"/>
  <c r="D9" i="6"/>
  <c r="C9" i="6"/>
  <c r="D8" i="6"/>
  <c r="C8" i="6"/>
  <c r="D18" i="6"/>
  <c r="C18" i="6"/>
  <c r="D13" i="6"/>
  <c r="C13" i="6"/>
</calcChain>
</file>

<file path=xl/sharedStrings.xml><?xml version="1.0" encoding="utf-8"?>
<sst xmlns="http://schemas.openxmlformats.org/spreadsheetml/2006/main" count="1269" uniqueCount="312">
  <si>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</si>
  <si>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</si>
  <si>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</si>
  <si>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</si>
  <si>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</si>
  <si>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</si>
  <si>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</si>
  <si>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</si>
  <si>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</si>
  <si>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</si>
  <si>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</si>
  <si>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</si>
  <si>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</si>
  <si>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</si>
  <si>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</si>
  <si>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</si>
  <si>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</si>
  <si>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</si>
  <si>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</si>
  <si>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</si>
  <si>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</si>
  <si>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</si>
  <si>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</si>
  <si>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</si>
  <si>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</si>
  <si>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</si>
  <si>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</si>
  <si>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</si>
  <si>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</si>
  <si>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</si>
  <si>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</si>
  <si>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</si>
  <si>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</si>
  <si>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</si>
  <si>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</si>
  <si>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</si>
  <si>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</si>
  <si>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</si>
  <si>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</si>
  <si>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</si>
  <si>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</si>
  <si>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</si>
  <si>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</si>
  <si>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</si>
  <si>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</si>
  <si>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</si>
  <si>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</si>
  <si>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</si>
  <si>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</si>
  <si>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</si>
  <si>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</si>
  <si>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</si>
  <si>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</si>
  <si>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</si>
  <si>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</si>
  <si>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</si>
  <si>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</si>
  <si>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</si>
  <si>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</si>
  <si>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</si>
  <si>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</si>
  <si>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</si>
  <si>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</si>
  <si>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</si>
  <si>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</si>
  <si>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</si>
  <si>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</si>
  <si>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</si>
  <si>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</si>
  <si>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</si>
  <si>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</si>
  <si>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</si>
  <si>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</si>
  <si>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</si>
  <si>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</si>
  <si>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</si>
  <si>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</si>
  <si>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</si>
  <si>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</si>
  <si>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</si>
  <si>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</si>
  <si>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</si>
  <si>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</si>
  <si>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</si>
  <si>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</si>
  <si>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</si>
  <si>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</si>
  <si>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</si>
  <si>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</si>
  <si>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</si>
  <si>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</si>
  <si>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</si>
  <si>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</si>
  <si>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</si>
  <si>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</si>
  <si>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</si>
  <si>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</si>
  <si>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</si>
  <si>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</si>
  <si>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</si>
  <si>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</si>
  <si>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</si>
  <si>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</si>
  <si>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</si>
  <si>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</si>
  <si>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</si>
  <si>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</si>
  <si>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</si>
  <si>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</si>
  <si>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</si>
  <si>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</si>
  <si>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</si>
  <si>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</si>
  <si>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</si>
  <si>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</si>
  <si>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</si>
  <si>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</si>
  <si>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</si>
  <si>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</si>
  <si>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</si>
  <si>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</si>
  <si>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</si>
  <si>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</si>
  <si>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</si>
  <si>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</si>
  <si>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</si>
  <si>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</si>
  <si>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</si>
  <si>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</si>
  <si>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</si>
  <si>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</si>
  <si>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</si>
  <si>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</si>
  <si>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</si>
  <si>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</si>
  <si>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</si>
  <si>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</si>
  <si>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</si>
  <si>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</si>
  <si>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</si>
  <si>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</si>
  <si>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</si>
  <si>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</si>
  <si>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</si>
  <si>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</si>
  <si>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</si>
  <si>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</si>
  <si>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</si>
  <si>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</si>
  <si>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</si>
  <si>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</si>
  <si>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</si>
  <si>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</si>
  <si>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</si>
  <si>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</si>
  <si>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</si>
  <si>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</si>
  <si>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</si>
  <si>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</si>
  <si>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</si>
  <si>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</si>
  <si>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</si>
  <si>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</si>
  <si>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</si>
  <si>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</si>
  <si>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</si>
  <si>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</si>
  <si>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</si>
  <si>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</si>
  <si>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</si>
  <si>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</si>
  <si>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</si>
  <si>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</si>
  <si>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</si>
  <si>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</si>
  <si>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</si>
  <si>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</si>
  <si>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</si>
  <si>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</si>
  <si>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</si>
  <si>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</si>
  <si>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</si>
  <si>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</si>
  <si>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</si>
  <si>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</si>
  <si>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</si>
  <si>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</si>
  <si>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</si>
  <si>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</si>
  <si>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</si>
  <si>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</si>
  <si>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</si>
  <si>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</si>
  <si>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</si>
  <si>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</si>
  <si>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</si>
  <si>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</si>
  <si>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</si>
  <si>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</si>
  <si>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</si>
  <si>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</si>
  <si>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</si>
  <si>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</si>
  <si>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</si>
  <si>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</si>
  <si>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</si>
  <si>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</si>
  <si>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</si>
  <si>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</si>
  <si>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</si>
  <si>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</si>
  <si>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</si>
  <si>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P027</t>
  </si>
  <si>
    <t>P002</t>
  </si>
  <si>
    <t>P020</t>
  </si>
  <si>
    <t>A019</t>
  </si>
  <si>
    <t>COORDINACION ADMINISTRATIVA</t>
  </si>
  <si>
    <t>COORDINACION GENERAL</t>
  </si>
  <si>
    <t>ANALISTA</t>
  </si>
  <si>
    <t>MARIA DE JESUS</t>
  </si>
  <si>
    <t>MARIA CONCEPCION</t>
  </si>
  <si>
    <t>MARGARITA</t>
  </si>
  <si>
    <t>PAULINA</t>
  </si>
  <si>
    <t>CARLOS</t>
  </si>
  <si>
    <t>ADRIANA</t>
  </si>
  <si>
    <t>GABRIELA</t>
  </si>
  <si>
    <t>SOTO</t>
  </si>
  <si>
    <t>ESPINOZA</t>
  </si>
  <si>
    <t>RASCON</t>
  </si>
  <si>
    <t>PEREZ</t>
  </si>
  <si>
    <t>RUIZ</t>
  </si>
  <si>
    <t>ORTIZ</t>
  </si>
  <si>
    <t>BARRAN</t>
  </si>
  <si>
    <t>HERNANDEZ</t>
  </si>
  <si>
    <t>LOPEZ</t>
  </si>
  <si>
    <t>GARCIA</t>
  </si>
  <si>
    <t>ESTRADA</t>
  </si>
  <si>
    <t>VALENZUELA</t>
  </si>
  <si>
    <t>FLORES</t>
  </si>
  <si>
    <t>LIMON</t>
  </si>
  <si>
    <t>ELENES</t>
  </si>
  <si>
    <t>PESO</t>
  </si>
  <si>
    <t>COMISIONADO</t>
  </si>
  <si>
    <t>HOMERO</t>
  </si>
  <si>
    <t>AGUILAR</t>
  </si>
  <si>
    <t>COMISIONADA</t>
  </si>
  <si>
    <t>N/A</t>
  </si>
  <si>
    <t>PRIMA VACACIONAL</t>
  </si>
  <si>
    <t>ANUAL</t>
  </si>
  <si>
    <t>COMPENSACION</t>
  </si>
  <si>
    <t>MENSUAL</t>
  </si>
  <si>
    <t>CLAUDIA</t>
  </si>
  <si>
    <t>GARZON</t>
  </si>
  <si>
    <t>JACOBO</t>
  </si>
  <si>
    <t>HEREDIA</t>
  </si>
  <si>
    <t>MENSAJERO</t>
  </si>
  <si>
    <t>MANUEL ALEJANDRO</t>
  </si>
  <si>
    <t>SARMIENTO</t>
  </si>
  <si>
    <t>TORNERO</t>
  </si>
  <si>
    <t>HECTOR MIGUEL</t>
  </si>
  <si>
    <t>URIARTE</t>
  </si>
  <si>
    <t>GONZALEZ</t>
  </si>
  <si>
    <t>CINTHIA FRANCISCA</t>
  </si>
  <si>
    <t>FARRERA</t>
  </si>
  <si>
    <t>PARRA</t>
  </si>
  <si>
    <t>A023</t>
  </si>
  <si>
    <t>SECRETARIA</t>
  </si>
  <si>
    <t>GUADALUPE</t>
  </si>
  <si>
    <t>CHENOWETH</t>
  </si>
  <si>
    <t>JEFE DE DEPARTAMENTO</t>
  </si>
  <si>
    <t>DAVID ASAHEL</t>
  </si>
  <si>
    <t>ZAVALA</t>
  </si>
  <si>
    <t>VAZQUEZ</t>
  </si>
  <si>
    <t>DOS EXHIBICIONES</t>
  </si>
  <si>
    <t>IAGU AGUINALDO</t>
  </si>
  <si>
    <t>IBDE INCENTIVO A LA EFICIENCIA</t>
  </si>
  <si>
    <t xml:space="preserve">SUELDO </t>
  </si>
  <si>
    <t>IBON ESTIMULO A LA BUENA DISPOSICION</t>
  </si>
  <si>
    <t>S016</t>
  </si>
  <si>
    <t>PROMOTOR</t>
  </si>
  <si>
    <t>LETICIA</t>
  </si>
  <si>
    <t>CARLOS MARIA</t>
  </si>
  <si>
    <t>ZAYAS</t>
  </si>
  <si>
    <t>SANCHEZ</t>
  </si>
  <si>
    <t>COORDINADOR GENERAL DE PARAMUNICIPAL</t>
  </si>
  <si>
    <t>SISTEMAS</t>
  </si>
  <si>
    <t>ELIOTT ANGEL</t>
  </si>
  <si>
    <t>MARICELA GUADALUPE</t>
  </si>
  <si>
    <t>INVERSION</t>
  </si>
  <si>
    <t>PLANEACION</t>
  </si>
  <si>
    <t xml:space="preserve">SOTO </t>
  </si>
  <si>
    <t>P028</t>
  </si>
  <si>
    <t>COORDINADOR ADMINISTRATIVO</t>
  </si>
  <si>
    <t xml:space="preserve">TAPIA </t>
  </si>
  <si>
    <t xml:space="preserve">ZAIRA GISELA </t>
  </si>
  <si>
    <t>CENTNEO</t>
  </si>
  <si>
    <t>PEÑUELAS</t>
  </si>
  <si>
    <t>PESOS</t>
  </si>
  <si>
    <t>58200</t>
  </si>
  <si>
    <t>Tabulador de sueldos y salarios</t>
  </si>
  <si>
    <t>LTAIPEBC-81-F-VIIIB</t>
  </si>
  <si>
    <t>Se publicará el tabulador de sueldos y salarios de cada sujeto obligado de conformidad con la normatividad aplicable.</t>
  </si>
  <si>
    <t>7</t>
  </si>
  <si>
    <t>563935</t>
  </si>
  <si>
    <t>563936</t>
  </si>
  <si>
    <t>563932</t>
  </si>
  <si>
    <t>563937</t>
  </si>
  <si>
    <t>563938</t>
  </si>
  <si>
    <t>563933</t>
  </si>
  <si>
    <t>563934</t>
  </si>
  <si>
    <t>Hipervínculo al/los tabulador/es de sueldos y salarios</t>
  </si>
  <si>
    <t>https://coplademm.org.mx/transparencia/informacion_publica/doctos/tab_sueldos.pdf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</si>
</sst>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/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8.85546875" customWidth="1"/>
    <col min="4" max="4" width="27.7109375" customWidth="1"/>
    <col min="5" max="5" width="8.85546875" customWidth="1"/>
    <col min="6" max="6" width="28.7109375" customWidth="1"/>
    <col min="7" max="7" width="25.5703125" customWidth="1"/>
    <col min="8" max="8" width="37.28515625" bestFit="1" customWidth="1"/>
    <col min="9" max="9" width="19.42578125" bestFit="1" customWidth="1"/>
    <col min="10" max="10" width="13.5703125" bestFit="1" customWidth="1"/>
    <col min="11" max="11" width="15.42578125" bestFit="1" customWidth="1"/>
    <col min="12" max="12" width="17.85546875" customWidth="1"/>
    <col min="13" max="13" width="20.42578125" customWidth="1"/>
    <col min="14" max="14" width="24.5703125" customWidth="1"/>
    <col min="15" max="15" width="35.7109375" customWidth="1"/>
    <col min="16" max="16" width="26.8554687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5" customHeight="1" x14ac:dyDescent="0.25">
      <c r="A8" s="3">
        <v>2025</v>
      </c>
      <c r="B8" s="4">
        <v>45658</v>
      </c>
      <c r="C8" s="4">
        <v>45747</v>
      </c>
      <c r="D8" t="s">
        <v>81</v>
      </c>
      <c r="E8" t="s">
        <v>213</v>
      </c>
      <c r="F8" s="5" t="s">
        <v>218</v>
      </c>
      <c r="G8" s="5" t="s">
        <v>218</v>
      </c>
      <c r="H8" s="5" t="s">
        <v>285</v>
      </c>
      <c r="I8" s="5" t="s">
        <v>286</v>
      </c>
      <c r="J8" s="5" t="s">
        <v>232</v>
      </c>
      <c r="K8" s="5" t="s">
        <v>233</v>
      </c>
      <c r="L8" t="s">
        <v>91</v>
      </c>
      <c r="M8" s="11">
        <v>17694.39</v>
      </c>
      <c r="N8" s="3" t="s">
        <v>241</v>
      </c>
      <c r="O8" s="11"/>
      <c r="P8" s="3" t="s">
        <v>241</v>
      </c>
      <c r="Q8">
        <v>1</v>
      </c>
      <c r="R8">
        <v>1</v>
      </c>
      <c r="S8">
        <v>1</v>
      </c>
      <c r="T8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t="s">
        <v>216</v>
      </c>
      <c r="AE8" s="7">
        <v>45747</v>
      </c>
    </row>
    <row r="9" spans="1:32" ht="15" customHeight="1" x14ac:dyDescent="0.25">
      <c r="A9" s="3">
        <v>2025</v>
      </c>
      <c r="B9" s="4">
        <v>45658</v>
      </c>
      <c r="C9" s="4">
        <v>45747</v>
      </c>
      <c r="D9" t="s">
        <v>81</v>
      </c>
      <c r="E9" t="s">
        <v>215</v>
      </c>
      <c r="F9" s="6" t="s">
        <v>255</v>
      </c>
      <c r="G9" s="6" t="s">
        <v>255</v>
      </c>
      <c r="H9" s="6" t="s">
        <v>216</v>
      </c>
      <c r="I9" s="6" t="s">
        <v>223</v>
      </c>
      <c r="J9" s="6" t="s">
        <v>236</v>
      </c>
      <c r="K9" s="6" t="s">
        <v>234</v>
      </c>
      <c r="L9" t="s">
        <v>91</v>
      </c>
      <c r="M9" s="10">
        <v>15600</v>
      </c>
      <c r="N9" s="3" t="s">
        <v>241</v>
      </c>
      <c r="O9" s="11"/>
      <c r="P9" s="3" t="s">
        <v>241</v>
      </c>
      <c r="Q9">
        <v>2</v>
      </c>
      <c r="R9">
        <v>2</v>
      </c>
      <c r="S9">
        <v>2</v>
      </c>
      <c r="T9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t="s">
        <v>216</v>
      </c>
      <c r="AE9" s="7">
        <v>45747</v>
      </c>
    </row>
    <row r="10" spans="1:32" ht="15" customHeight="1" x14ac:dyDescent="0.25">
      <c r="A10" s="3">
        <v>2025</v>
      </c>
      <c r="B10" s="4">
        <v>45658</v>
      </c>
      <c r="C10" s="4">
        <v>45747</v>
      </c>
      <c r="D10" t="s">
        <v>81</v>
      </c>
      <c r="E10" t="s">
        <v>214</v>
      </c>
      <c r="F10" s="6" t="s">
        <v>284</v>
      </c>
      <c r="G10" s="6" t="s">
        <v>284</v>
      </c>
      <c r="H10" s="6" t="s">
        <v>217</v>
      </c>
      <c r="I10" s="6" t="s">
        <v>287</v>
      </c>
      <c r="J10" s="6" t="s">
        <v>253</v>
      </c>
      <c r="K10" s="6" t="s">
        <v>254</v>
      </c>
      <c r="L10" t="s">
        <v>92</v>
      </c>
      <c r="M10" s="10">
        <v>66721.850000000006</v>
      </c>
      <c r="N10" s="3" t="s">
        <v>241</v>
      </c>
      <c r="O10" s="11"/>
      <c r="P10" s="3" t="s">
        <v>241</v>
      </c>
      <c r="Q10">
        <v>3</v>
      </c>
      <c r="R10">
        <v>3</v>
      </c>
      <c r="S10">
        <v>3</v>
      </c>
      <c r="T10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t="s">
        <v>216</v>
      </c>
      <c r="AE10" s="7">
        <v>45747</v>
      </c>
    </row>
    <row r="11" spans="1:32" ht="15" customHeight="1" x14ac:dyDescent="0.25">
      <c r="A11" s="3">
        <v>2025</v>
      </c>
      <c r="B11" s="4">
        <v>45658</v>
      </c>
      <c r="C11" s="4">
        <v>45747</v>
      </c>
      <c r="D11" t="s">
        <v>81</v>
      </c>
      <c r="E11" s="12" t="s">
        <v>213</v>
      </c>
      <c r="F11" s="6" t="s">
        <v>218</v>
      </c>
      <c r="G11" s="6" t="s">
        <v>218</v>
      </c>
      <c r="H11" s="6" t="s">
        <v>285</v>
      </c>
      <c r="I11" s="6" t="s">
        <v>225</v>
      </c>
      <c r="J11" s="6" t="s">
        <v>239</v>
      </c>
      <c r="K11" s="6" t="s">
        <v>240</v>
      </c>
      <c r="L11" t="s">
        <v>92</v>
      </c>
      <c r="M11" s="10">
        <v>34054.11</v>
      </c>
      <c r="N11" s="3" t="s">
        <v>241</v>
      </c>
      <c r="O11" s="11"/>
      <c r="P11" s="3" t="s">
        <v>241</v>
      </c>
      <c r="Q11">
        <v>4</v>
      </c>
      <c r="R11">
        <v>4</v>
      </c>
      <c r="S11">
        <v>4</v>
      </c>
      <c r="T11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t="s">
        <v>216</v>
      </c>
      <c r="AE11" s="7">
        <v>45747</v>
      </c>
    </row>
    <row r="12" spans="1:32" ht="15" customHeight="1" x14ac:dyDescent="0.25">
      <c r="A12" s="3">
        <v>2025</v>
      </c>
      <c r="B12" s="4">
        <v>45658</v>
      </c>
      <c r="C12" s="4">
        <v>45747</v>
      </c>
      <c r="D12" t="s">
        <v>81</v>
      </c>
      <c r="E12" s="12" t="s">
        <v>213</v>
      </c>
      <c r="F12" s="6" t="s">
        <v>218</v>
      </c>
      <c r="G12" s="6" t="s">
        <v>218</v>
      </c>
      <c r="H12" s="6" t="s">
        <v>288</v>
      </c>
      <c r="I12" s="6" t="s">
        <v>220</v>
      </c>
      <c r="J12" s="6" t="s">
        <v>228</v>
      </c>
      <c r="K12" s="6" t="s">
        <v>229</v>
      </c>
      <c r="L12" s="6" t="s">
        <v>92</v>
      </c>
      <c r="M12" s="10">
        <v>43470.11</v>
      </c>
      <c r="N12" s="3" t="s">
        <v>241</v>
      </c>
      <c r="O12" s="11"/>
      <c r="P12" s="3" t="s">
        <v>241</v>
      </c>
      <c r="Q12">
        <v>5</v>
      </c>
      <c r="R12">
        <v>5</v>
      </c>
      <c r="S12">
        <v>5</v>
      </c>
      <c r="T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t="s">
        <v>216</v>
      </c>
      <c r="AE12" s="7">
        <v>45747</v>
      </c>
    </row>
    <row r="13" spans="1:32" ht="15" customHeight="1" x14ac:dyDescent="0.25">
      <c r="A13" s="3">
        <v>2025</v>
      </c>
      <c r="B13" s="4">
        <v>45658</v>
      </c>
      <c r="C13" s="4">
        <v>45747</v>
      </c>
      <c r="D13" t="s">
        <v>81</v>
      </c>
      <c r="E13" s="12" t="s">
        <v>213</v>
      </c>
      <c r="F13" s="5" t="s">
        <v>218</v>
      </c>
      <c r="G13" s="5" t="s">
        <v>218</v>
      </c>
      <c r="H13" s="6" t="s">
        <v>289</v>
      </c>
      <c r="I13" s="6" t="s">
        <v>221</v>
      </c>
      <c r="J13" s="6" t="s">
        <v>230</v>
      </c>
      <c r="K13" s="6" t="s">
        <v>231</v>
      </c>
      <c r="L13" s="6" t="s">
        <v>92</v>
      </c>
      <c r="M13" s="10">
        <v>36930.57</v>
      </c>
      <c r="N13" s="3" t="s">
        <v>241</v>
      </c>
      <c r="O13" s="11"/>
      <c r="P13" s="3" t="s">
        <v>241</v>
      </c>
      <c r="Q13">
        <v>6</v>
      </c>
      <c r="R13">
        <v>6</v>
      </c>
      <c r="S13">
        <v>6</v>
      </c>
      <c r="T13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t="s">
        <v>216</v>
      </c>
      <c r="AE13" s="7">
        <v>45747</v>
      </c>
    </row>
    <row r="14" spans="1:32" ht="15" customHeight="1" x14ac:dyDescent="0.25">
      <c r="A14" s="3">
        <v>2025</v>
      </c>
      <c r="B14" s="4">
        <v>45658</v>
      </c>
      <c r="C14" s="4">
        <v>45747</v>
      </c>
      <c r="D14" t="s">
        <v>81</v>
      </c>
      <c r="E14" t="s">
        <v>212</v>
      </c>
      <c r="F14" s="6" t="s">
        <v>269</v>
      </c>
      <c r="G14" s="6" t="s">
        <v>269</v>
      </c>
      <c r="H14" s="6" t="s">
        <v>242</v>
      </c>
      <c r="I14" s="6" t="s">
        <v>243</v>
      </c>
      <c r="J14" s="6" t="s">
        <v>257</v>
      </c>
      <c r="K14" s="6" t="s">
        <v>244</v>
      </c>
      <c r="L14" s="6" t="s">
        <v>91</v>
      </c>
      <c r="M14" s="10">
        <v>30600</v>
      </c>
      <c r="N14" s="3" t="s">
        <v>241</v>
      </c>
      <c r="O14" s="11"/>
      <c r="P14" s="3" t="s">
        <v>241</v>
      </c>
      <c r="Q14">
        <v>7</v>
      </c>
      <c r="R14">
        <v>7</v>
      </c>
      <c r="S14">
        <v>7</v>
      </c>
      <c r="T14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t="s">
        <v>216</v>
      </c>
      <c r="AE14" s="7">
        <v>45747</v>
      </c>
    </row>
    <row r="15" spans="1:32" ht="15" customHeight="1" x14ac:dyDescent="0.25">
      <c r="A15" s="3">
        <v>2025</v>
      </c>
      <c r="B15" s="4">
        <v>45658</v>
      </c>
      <c r="C15" s="4">
        <v>45747</v>
      </c>
      <c r="D15" t="s">
        <v>81</v>
      </c>
      <c r="E15" t="s">
        <v>278</v>
      </c>
      <c r="F15" s="6" t="s">
        <v>279</v>
      </c>
      <c r="G15" s="6" t="s">
        <v>279</v>
      </c>
      <c r="H15" s="6" t="s">
        <v>242</v>
      </c>
      <c r="I15" s="6" t="s">
        <v>256</v>
      </c>
      <c r="J15" s="6" t="s">
        <v>257</v>
      </c>
      <c r="K15" s="6" t="s">
        <v>258</v>
      </c>
      <c r="L15" s="6" t="s">
        <v>91</v>
      </c>
      <c r="M15" s="10">
        <v>18600</v>
      </c>
      <c r="N15" s="3" t="s">
        <v>241</v>
      </c>
      <c r="O15" s="11"/>
      <c r="P15" s="3" t="s">
        <v>241</v>
      </c>
      <c r="Q15">
        <v>8</v>
      </c>
      <c r="R15">
        <v>8</v>
      </c>
      <c r="S15">
        <v>8</v>
      </c>
      <c r="T15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t="s">
        <v>216</v>
      </c>
      <c r="AE15" s="7">
        <v>45747</v>
      </c>
    </row>
    <row r="16" spans="1:32" ht="15" customHeight="1" x14ac:dyDescent="0.25">
      <c r="A16" s="3">
        <v>2025</v>
      </c>
      <c r="B16" s="4">
        <v>45658</v>
      </c>
      <c r="C16" s="4">
        <v>45747</v>
      </c>
      <c r="D16" t="s">
        <v>81</v>
      </c>
      <c r="E16" t="s">
        <v>213</v>
      </c>
      <c r="F16" s="6" t="s">
        <v>218</v>
      </c>
      <c r="G16" s="6" t="s">
        <v>218</v>
      </c>
      <c r="H16" s="6" t="s">
        <v>245</v>
      </c>
      <c r="I16" s="6" t="s">
        <v>280</v>
      </c>
      <c r="J16" s="6" t="s">
        <v>226</v>
      </c>
      <c r="K16" s="6" t="s">
        <v>227</v>
      </c>
      <c r="L16" s="6" t="s">
        <v>92</v>
      </c>
      <c r="M16" s="10">
        <v>15600</v>
      </c>
      <c r="N16" s="3" t="s">
        <v>241</v>
      </c>
      <c r="O16" s="11"/>
      <c r="P16" s="3" t="s">
        <v>241</v>
      </c>
      <c r="Q16">
        <v>9</v>
      </c>
      <c r="R16">
        <v>9</v>
      </c>
      <c r="S16">
        <v>9</v>
      </c>
      <c r="T16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t="s">
        <v>216</v>
      </c>
      <c r="AE16" s="7">
        <v>45747</v>
      </c>
    </row>
    <row r="17" spans="1:31" ht="15" customHeight="1" x14ac:dyDescent="0.25">
      <c r="A17" s="3">
        <v>2025</v>
      </c>
      <c r="B17" s="4">
        <v>45658</v>
      </c>
      <c r="C17" s="4">
        <v>45747</v>
      </c>
      <c r="D17" t="s">
        <v>81</v>
      </c>
      <c r="E17" t="s">
        <v>213</v>
      </c>
      <c r="F17" s="6" t="s">
        <v>218</v>
      </c>
      <c r="G17" s="6" t="s">
        <v>218</v>
      </c>
      <c r="H17" s="5" t="s">
        <v>288</v>
      </c>
      <c r="I17" s="6" t="s">
        <v>219</v>
      </c>
      <c r="J17" s="6" t="s">
        <v>290</v>
      </c>
      <c r="K17" s="6" t="s">
        <v>227</v>
      </c>
      <c r="L17" s="6" t="s">
        <v>92</v>
      </c>
      <c r="M17" s="10">
        <v>54580.95</v>
      </c>
      <c r="N17" s="3" t="s">
        <v>241</v>
      </c>
      <c r="O17" s="11"/>
      <c r="P17" s="3" t="s">
        <v>241</v>
      </c>
      <c r="Q17">
        <v>10</v>
      </c>
      <c r="R17">
        <v>10</v>
      </c>
      <c r="S17">
        <v>10</v>
      </c>
      <c r="T17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t="s">
        <v>216</v>
      </c>
      <c r="AE17" s="7">
        <v>45747</v>
      </c>
    </row>
    <row r="18" spans="1:31" ht="15" customHeight="1" x14ac:dyDescent="0.25">
      <c r="A18" s="3">
        <v>2025</v>
      </c>
      <c r="B18" s="4">
        <v>45658</v>
      </c>
      <c r="C18" s="4">
        <v>45747</v>
      </c>
      <c r="D18" t="s">
        <v>81</v>
      </c>
      <c r="E18" t="s">
        <v>212</v>
      </c>
      <c r="F18" s="6" t="s">
        <v>269</v>
      </c>
      <c r="G18" s="6" t="s">
        <v>269</v>
      </c>
      <c r="H18" s="6" t="s">
        <v>285</v>
      </c>
      <c r="I18" s="6" t="s">
        <v>224</v>
      </c>
      <c r="J18" s="6" t="s">
        <v>237</v>
      </c>
      <c r="K18" s="6" t="s">
        <v>238</v>
      </c>
      <c r="L18" s="6" t="s">
        <v>92</v>
      </c>
      <c r="M18" s="10">
        <v>32600</v>
      </c>
      <c r="N18" s="3" t="s">
        <v>241</v>
      </c>
      <c r="O18" s="11"/>
      <c r="P18" s="3" t="s">
        <v>241</v>
      </c>
      <c r="Q18">
        <v>11</v>
      </c>
      <c r="R18">
        <v>11</v>
      </c>
      <c r="S18">
        <v>11</v>
      </c>
      <c r="T18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t="s">
        <v>216</v>
      </c>
      <c r="AE18" s="7">
        <v>45747</v>
      </c>
    </row>
    <row r="19" spans="1:31" ht="15" customHeight="1" x14ac:dyDescent="0.25">
      <c r="A19" s="3">
        <v>2025</v>
      </c>
      <c r="B19" s="4">
        <v>45658</v>
      </c>
      <c r="C19" s="4">
        <v>45747</v>
      </c>
      <c r="D19" t="s">
        <v>81</v>
      </c>
      <c r="E19" t="s">
        <v>213</v>
      </c>
      <c r="F19" s="5" t="s">
        <v>218</v>
      </c>
      <c r="G19" s="5" t="s">
        <v>218</v>
      </c>
      <c r="H19" s="6" t="s">
        <v>242</v>
      </c>
      <c r="I19" s="6" t="s">
        <v>281</v>
      </c>
      <c r="J19" s="6" t="s">
        <v>282</v>
      </c>
      <c r="K19" s="6" t="s">
        <v>283</v>
      </c>
      <c r="L19" s="6" t="s">
        <v>91</v>
      </c>
      <c r="M19" s="10">
        <v>31200</v>
      </c>
      <c r="N19" s="3" t="s">
        <v>241</v>
      </c>
      <c r="O19" s="10"/>
      <c r="P19" s="3" t="s">
        <v>241</v>
      </c>
      <c r="Q19">
        <v>12</v>
      </c>
      <c r="R19">
        <v>12</v>
      </c>
      <c r="S19">
        <v>12</v>
      </c>
      <c r="T19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t="s">
        <v>216</v>
      </c>
      <c r="AE19" s="7">
        <v>45747</v>
      </c>
    </row>
    <row r="20" spans="1:31" x14ac:dyDescent="0.25">
      <c r="A20" s="3">
        <v>2025</v>
      </c>
      <c r="B20" s="4">
        <v>45658</v>
      </c>
      <c r="C20" s="4">
        <v>45747</v>
      </c>
      <c r="D20" t="s">
        <v>81</v>
      </c>
      <c r="E20" t="s">
        <v>265</v>
      </c>
      <c r="F20" s="6" t="s">
        <v>266</v>
      </c>
      <c r="G20" s="6" t="s">
        <v>266</v>
      </c>
      <c r="H20" s="6" t="s">
        <v>245</v>
      </c>
      <c r="I20" s="6" t="s">
        <v>267</v>
      </c>
      <c r="J20" s="6" t="s">
        <v>293</v>
      </c>
      <c r="K20" s="6" t="s">
        <v>268</v>
      </c>
      <c r="L20" s="6" t="s">
        <v>92</v>
      </c>
      <c r="M20" s="10">
        <v>54580.95</v>
      </c>
      <c r="N20" s="3" t="s">
        <v>241</v>
      </c>
      <c r="O20" s="11"/>
      <c r="P20" s="3" t="s">
        <v>241</v>
      </c>
      <c r="Q20">
        <v>13</v>
      </c>
      <c r="R20">
        <v>13</v>
      </c>
      <c r="S20">
        <v>13</v>
      </c>
      <c r="T20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t="s">
        <v>216</v>
      </c>
      <c r="AE20" s="7">
        <v>45747</v>
      </c>
    </row>
    <row r="21" spans="1:31" x14ac:dyDescent="0.25">
      <c r="A21" s="3">
        <v>2025</v>
      </c>
      <c r="B21" s="4">
        <v>45658</v>
      </c>
      <c r="C21" s="4">
        <v>45747</v>
      </c>
      <c r="D21" t="s">
        <v>81</v>
      </c>
      <c r="E21" t="s">
        <v>291</v>
      </c>
      <c r="F21" s="6" t="s">
        <v>292</v>
      </c>
      <c r="G21" s="6" t="s">
        <v>292</v>
      </c>
      <c r="H21" s="6" t="s">
        <v>245</v>
      </c>
      <c r="I21" s="6" t="s">
        <v>262</v>
      </c>
      <c r="J21" s="6" t="s">
        <v>263</v>
      </c>
      <c r="K21" s="6" t="s">
        <v>264</v>
      </c>
      <c r="L21" s="6" t="s">
        <v>92</v>
      </c>
      <c r="M21" s="10">
        <v>39868.720000000001</v>
      </c>
      <c r="N21" s="3" t="s">
        <v>241</v>
      </c>
      <c r="O21" s="11"/>
      <c r="P21" s="3" t="s">
        <v>241</v>
      </c>
      <c r="Q21">
        <v>14</v>
      </c>
      <c r="R21">
        <v>14</v>
      </c>
      <c r="S21">
        <v>14</v>
      </c>
      <c r="T21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t="s">
        <v>216</v>
      </c>
      <c r="AE21" s="7">
        <v>45747</v>
      </c>
    </row>
    <row r="22" spans="1:31" x14ac:dyDescent="0.25">
      <c r="A22" s="3">
        <v>2025</v>
      </c>
      <c r="B22" s="4">
        <v>45658</v>
      </c>
      <c r="C22" s="4">
        <v>45747</v>
      </c>
      <c r="D22" s="12" t="s">
        <v>81</v>
      </c>
      <c r="E22" t="s">
        <v>212</v>
      </c>
      <c r="F22" s="5" t="s">
        <v>269</v>
      </c>
      <c r="G22" s="5" t="s">
        <v>269</v>
      </c>
      <c r="H22" s="6" t="s">
        <v>245</v>
      </c>
      <c r="I22" s="6" t="s">
        <v>251</v>
      </c>
      <c r="J22" s="6" t="s">
        <v>252</v>
      </c>
      <c r="K22" s="6" t="s">
        <v>244</v>
      </c>
      <c r="L22" s="6" t="s">
        <v>92</v>
      </c>
      <c r="M22" s="10">
        <v>42957.93</v>
      </c>
      <c r="N22" s="3" t="s">
        <v>241</v>
      </c>
      <c r="O22" s="11"/>
      <c r="P22" s="3" t="s">
        <v>241</v>
      </c>
      <c r="Q22">
        <v>15</v>
      </c>
      <c r="R22">
        <v>15</v>
      </c>
      <c r="S22">
        <v>15</v>
      </c>
      <c r="T2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t="s">
        <v>216</v>
      </c>
      <c r="AE22" s="7">
        <v>45747</v>
      </c>
    </row>
    <row r="23" spans="1:31" x14ac:dyDescent="0.25">
      <c r="A23" s="3">
        <v>2025</v>
      </c>
      <c r="B23" s="4">
        <v>45658</v>
      </c>
      <c r="C23" s="4">
        <v>45747</v>
      </c>
      <c r="D23" s="12" t="s">
        <v>81</v>
      </c>
      <c r="E23" t="s">
        <v>213</v>
      </c>
      <c r="F23" s="6" t="s">
        <v>218</v>
      </c>
      <c r="G23" s="6" t="s">
        <v>218</v>
      </c>
      <c r="H23" s="6" t="s">
        <v>245</v>
      </c>
      <c r="I23" s="6" t="s">
        <v>222</v>
      </c>
      <c r="J23" s="6" t="s">
        <v>234</v>
      </c>
      <c r="K23" s="6" t="s">
        <v>235</v>
      </c>
      <c r="L23" s="6" t="s">
        <v>92</v>
      </c>
      <c r="M23" s="10">
        <v>33868.720000000001</v>
      </c>
      <c r="N23" s="3" t="s">
        <v>241</v>
      </c>
      <c r="O23" s="11"/>
      <c r="P23" s="3" t="s">
        <v>241</v>
      </c>
      <c r="Q23">
        <v>16</v>
      </c>
      <c r="R23">
        <v>16</v>
      </c>
      <c r="S23">
        <v>16</v>
      </c>
      <c r="T23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t="s">
        <v>216</v>
      </c>
      <c r="AE23" s="7">
        <v>45747</v>
      </c>
    </row>
    <row r="24" spans="1:31" s="12" customFormat="1" x14ac:dyDescent="0.25">
      <c r="A24" s="3">
        <v>2025</v>
      </c>
      <c r="B24" s="4">
        <v>45658</v>
      </c>
      <c r="C24" s="4">
        <v>45747</v>
      </c>
      <c r="D24" s="12" t="s">
        <v>81</v>
      </c>
      <c r="E24" s="12" t="s">
        <v>213</v>
      </c>
      <c r="F24" s="6" t="s">
        <v>218</v>
      </c>
      <c r="G24" s="6" t="s">
        <v>218</v>
      </c>
      <c r="H24" s="6" t="s">
        <v>242</v>
      </c>
      <c r="I24" s="6" t="s">
        <v>259</v>
      </c>
      <c r="J24" s="6" t="s">
        <v>260</v>
      </c>
      <c r="K24" s="6" t="s">
        <v>261</v>
      </c>
      <c r="L24" s="6" t="s">
        <v>91</v>
      </c>
      <c r="M24" s="10">
        <v>18414.13</v>
      </c>
      <c r="N24" s="3" t="s">
        <v>241</v>
      </c>
      <c r="P24" s="3" t="s">
        <v>241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2" t="s">
        <v>216</v>
      </c>
      <c r="AE24" s="7">
        <v>45747</v>
      </c>
    </row>
    <row r="25" spans="1:31" x14ac:dyDescent="0.25">
      <c r="A25" s="3">
        <v>2025</v>
      </c>
      <c r="B25" s="4">
        <v>45658</v>
      </c>
      <c r="C25" s="4">
        <v>45747</v>
      </c>
      <c r="D25" s="12" t="s">
        <v>81</v>
      </c>
      <c r="E25" t="s">
        <v>213</v>
      </c>
      <c r="F25" s="6" t="s">
        <v>218</v>
      </c>
      <c r="G25" s="6" t="s">
        <v>218</v>
      </c>
      <c r="H25" s="6" t="s">
        <v>245</v>
      </c>
      <c r="I25" s="6" t="s">
        <v>294</v>
      </c>
      <c r="J25" s="6" t="s">
        <v>272</v>
      </c>
      <c r="K25" s="6" t="s">
        <v>295</v>
      </c>
      <c r="L25" s="6" t="s">
        <v>92</v>
      </c>
      <c r="M25" s="10">
        <v>41721.85</v>
      </c>
      <c r="N25" s="3" t="s">
        <v>241</v>
      </c>
      <c r="P25" s="3" t="s">
        <v>241</v>
      </c>
      <c r="Q25">
        <v>18</v>
      </c>
      <c r="R25">
        <v>18</v>
      </c>
      <c r="S25">
        <v>18</v>
      </c>
      <c r="T25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2" t="s">
        <v>216</v>
      </c>
      <c r="AE25" s="7">
        <v>45747</v>
      </c>
    </row>
    <row r="26" spans="1:31" x14ac:dyDescent="0.25">
      <c r="A26" s="3">
        <v>2025</v>
      </c>
      <c r="B26" s="4">
        <v>45658</v>
      </c>
      <c r="C26" s="4">
        <v>45747</v>
      </c>
      <c r="D26" s="12" t="s">
        <v>81</v>
      </c>
      <c r="E26" t="s">
        <v>212</v>
      </c>
      <c r="F26" s="6" t="s">
        <v>269</v>
      </c>
      <c r="G26" s="6" t="s">
        <v>269</v>
      </c>
      <c r="H26" s="6" t="s">
        <v>242</v>
      </c>
      <c r="I26" s="6" t="s">
        <v>270</v>
      </c>
      <c r="J26" s="6" t="s">
        <v>271</v>
      </c>
      <c r="K26" s="6" t="s">
        <v>296</v>
      </c>
      <c r="L26" s="6" t="s">
        <v>91</v>
      </c>
      <c r="M26" s="10">
        <v>45103.35</v>
      </c>
      <c r="N26" s="3" t="s">
        <v>241</v>
      </c>
      <c r="P26" s="3" t="s">
        <v>241</v>
      </c>
      <c r="Q26">
        <v>19</v>
      </c>
      <c r="R26">
        <v>19</v>
      </c>
      <c r="S26">
        <v>19</v>
      </c>
      <c r="T26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2" t="s">
        <v>216</v>
      </c>
      <c r="AE26" s="7">
        <v>45747</v>
      </c>
    </row>
  </sheetData>
  <sortState xmlns:xlrd2="http://schemas.microsoft.com/office/spreadsheetml/2017/richdata2" ref="A9:AF23">
    <sortCondition ref="J9:J2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L8:L18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246</v>
      </c>
      <c r="C4">
        <v>0</v>
      </c>
      <c r="D4">
        <v>0</v>
      </c>
      <c r="E4" t="s">
        <v>241</v>
      </c>
      <c r="F4" t="s">
        <v>246</v>
      </c>
    </row>
    <row r="5" spans="1:6" x14ac:dyDescent="0.25">
      <c r="A5">
        <v>2</v>
      </c>
      <c r="B5" t="s">
        <v>246</v>
      </c>
      <c r="C5">
        <v>0</v>
      </c>
      <c r="D5">
        <v>0</v>
      </c>
      <c r="E5" t="s">
        <v>241</v>
      </c>
      <c r="F5" t="s">
        <v>246</v>
      </c>
    </row>
    <row r="6" spans="1:6" x14ac:dyDescent="0.25">
      <c r="A6">
        <v>3</v>
      </c>
      <c r="B6" t="s">
        <v>246</v>
      </c>
      <c r="C6">
        <v>0</v>
      </c>
      <c r="D6">
        <v>0</v>
      </c>
      <c r="E6" t="s">
        <v>241</v>
      </c>
      <c r="F6" t="s">
        <v>246</v>
      </c>
    </row>
    <row r="7" spans="1:6" x14ac:dyDescent="0.25">
      <c r="A7">
        <v>4</v>
      </c>
      <c r="B7" t="s">
        <v>246</v>
      </c>
      <c r="C7">
        <v>0</v>
      </c>
      <c r="D7">
        <v>0</v>
      </c>
      <c r="E7" t="s">
        <v>241</v>
      </c>
      <c r="F7" t="s">
        <v>246</v>
      </c>
    </row>
    <row r="8" spans="1:6" x14ac:dyDescent="0.25">
      <c r="A8">
        <v>5</v>
      </c>
      <c r="B8" t="s">
        <v>246</v>
      </c>
      <c r="C8">
        <v>0</v>
      </c>
      <c r="D8">
        <v>0</v>
      </c>
      <c r="E8" t="s">
        <v>241</v>
      </c>
      <c r="F8" t="s">
        <v>246</v>
      </c>
    </row>
    <row r="9" spans="1:6" x14ac:dyDescent="0.25">
      <c r="A9">
        <v>6</v>
      </c>
      <c r="B9" t="s">
        <v>246</v>
      </c>
      <c r="C9">
        <v>0</v>
      </c>
      <c r="D9">
        <v>0</v>
      </c>
      <c r="E9" t="s">
        <v>241</v>
      </c>
      <c r="F9" t="s">
        <v>246</v>
      </c>
    </row>
    <row r="10" spans="1:6" x14ac:dyDescent="0.25">
      <c r="A10">
        <v>7</v>
      </c>
      <c r="B10" t="s">
        <v>246</v>
      </c>
      <c r="C10">
        <v>0</v>
      </c>
      <c r="D10">
        <v>0</v>
      </c>
      <c r="E10" t="s">
        <v>241</v>
      </c>
      <c r="F10" t="s">
        <v>246</v>
      </c>
    </row>
    <row r="11" spans="1:6" x14ac:dyDescent="0.25">
      <c r="A11">
        <v>8</v>
      </c>
      <c r="B11" t="s">
        <v>246</v>
      </c>
      <c r="C11">
        <v>0</v>
      </c>
      <c r="D11">
        <v>0</v>
      </c>
      <c r="E11" t="s">
        <v>241</v>
      </c>
      <c r="F11" t="s">
        <v>246</v>
      </c>
    </row>
    <row r="12" spans="1:6" x14ac:dyDescent="0.25">
      <c r="A12">
        <v>9</v>
      </c>
      <c r="B12" t="s">
        <v>246</v>
      </c>
      <c r="C12">
        <v>0</v>
      </c>
      <c r="D12">
        <v>0</v>
      </c>
      <c r="E12" t="s">
        <v>241</v>
      </c>
      <c r="F12" t="s">
        <v>246</v>
      </c>
    </row>
    <row r="13" spans="1:6" x14ac:dyDescent="0.25">
      <c r="A13">
        <v>10</v>
      </c>
      <c r="B13" t="s">
        <v>246</v>
      </c>
      <c r="C13">
        <v>0</v>
      </c>
      <c r="D13">
        <v>0</v>
      </c>
      <c r="E13" t="s">
        <v>241</v>
      </c>
      <c r="F13" t="s">
        <v>246</v>
      </c>
    </row>
    <row r="14" spans="1:6" x14ac:dyDescent="0.25">
      <c r="A14">
        <v>11</v>
      </c>
      <c r="B14" t="s">
        <v>246</v>
      </c>
      <c r="C14">
        <v>0</v>
      </c>
      <c r="D14">
        <v>0</v>
      </c>
      <c r="E14" t="s">
        <v>241</v>
      </c>
      <c r="F14" t="s">
        <v>246</v>
      </c>
    </row>
    <row r="15" spans="1:6" x14ac:dyDescent="0.25">
      <c r="A15">
        <v>12</v>
      </c>
      <c r="B15" t="s">
        <v>246</v>
      </c>
      <c r="C15">
        <v>0</v>
      </c>
      <c r="D15">
        <v>0</v>
      </c>
      <c r="E15" t="s">
        <v>241</v>
      </c>
      <c r="F15" t="s">
        <v>246</v>
      </c>
    </row>
    <row r="16" spans="1:6" x14ac:dyDescent="0.25">
      <c r="A16">
        <v>13</v>
      </c>
      <c r="B16" t="s">
        <v>246</v>
      </c>
      <c r="C16">
        <v>0</v>
      </c>
      <c r="D16">
        <v>0</v>
      </c>
      <c r="E16" t="s">
        <v>241</v>
      </c>
      <c r="F16" t="s">
        <v>246</v>
      </c>
    </row>
    <row r="17" spans="1:6" x14ac:dyDescent="0.25">
      <c r="A17">
        <v>14</v>
      </c>
      <c r="B17" t="s">
        <v>246</v>
      </c>
      <c r="C17">
        <v>0</v>
      </c>
      <c r="D17">
        <v>0</v>
      </c>
      <c r="E17" t="s">
        <v>241</v>
      </c>
      <c r="F17" t="s">
        <v>246</v>
      </c>
    </row>
    <row r="18" spans="1:6" x14ac:dyDescent="0.25">
      <c r="A18">
        <v>15</v>
      </c>
      <c r="B18" t="s">
        <v>246</v>
      </c>
      <c r="C18">
        <v>0</v>
      </c>
      <c r="D18">
        <v>0</v>
      </c>
      <c r="E18" t="s">
        <v>241</v>
      </c>
      <c r="F18" t="s">
        <v>246</v>
      </c>
    </row>
    <row r="19" spans="1:6" x14ac:dyDescent="0.25">
      <c r="A19">
        <v>16</v>
      </c>
      <c r="B19" t="s">
        <v>246</v>
      </c>
      <c r="C19">
        <v>0</v>
      </c>
      <c r="D19">
        <v>0</v>
      </c>
      <c r="E19" t="s">
        <v>241</v>
      </c>
      <c r="F19" t="s">
        <v>246</v>
      </c>
    </row>
    <row r="20" spans="1:6" x14ac:dyDescent="0.25">
      <c r="A20">
        <v>17</v>
      </c>
      <c r="B20" t="s">
        <v>246</v>
      </c>
      <c r="C20">
        <v>0</v>
      </c>
      <c r="D20">
        <v>0</v>
      </c>
      <c r="E20" t="s">
        <v>241</v>
      </c>
      <c r="F20" t="s">
        <v>246</v>
      </c>
    </row>
    <row r="21" spans="1:6" s="12" customFormat="1" x14ac:dyDescent="0.25">
      <c r="A21" s="12">
        <v>18</v>
      </c>
      <c r="B21" s="12" t="s">
        <v>246</v>
      </c>
      <c r="C21" s="12">
        <v>0</v>
      </c>
      <c r="D21" s="12">
        <v>0</v>
      </c>
      <c r="E21" s="12" t="s">
        <v>241</v>
      </c>
      <c r="F21" s="12" t="s">
        <v>246</v>
      </c>
    </row>
    <row r="22" spans="1:6" s="12" customFormat="1" x14ac:dyDescent="0.25">
      <c r="A22" s="12">
        <v>19</v>
      </c>
      <c r="B22" s="12" t="s">
        <v>246</v>
      </c>
      <c r="C22" s="12">
        <v>0</v>
      </c>
      <c r="D22" s="12">
        <v>0</v>
      </c>
      <c r="E22" s="12" t="s">
        <v>241</v>
      </c>
      <c r="F22" s="12" t="s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246</v>
      </c>
      <c r="C4">
        <v>0</v>
      </c>
      <c r="D4">
        <v>0</v>
      </c>
      <c r="E4" t="s">
        <v>241</v>
      </c>
      <c r="F4" t="s">
        <v>246</v>
      </c>
    </row>
    <row r="5" spans="1:6" x14ac:dyDescent="0.25">
      <c r="A5">
        <v>2</v>
      </c>
      <c r="B5" t="s">
        <v>246</v>
      </c>
      <c r="C5">
        <v>0</v>
      </c>
      <c r="D5">
        <v>0</v>
      </c>
      <c r="E5" t="s">
        <v>241</v>
      </c>
      <c r="F5" t="s">
        <v>246</v>
      </c>
    </row>
    <row r="6" spans="1:6" x14ac:dyDescent="0.25">
      <c r="A6">
        <v>3</v>
      </c>
      <c r="B6" t="s">
        <v>246</v>
      </c>
      <c r="C6">
        <v>0</v>
      </c>
      <c r="D6">
        <v>0</v>
      </c>
      <c r="E6" t="s">
        <v>241</v>
      </c>
      <c r="F6" t="s">
        <v>246</v>
      </c>
    </row>
    <row r="7" spans="1:6" x14ac:dyDescent="0.25">
      <c r="A7">
        <v>4</v>
      </c>
      <c r="B7" t="s">
        <v>246</v>
      </c>
      <c r="C7">
        <v>0</v>
      </c>
      <c r="D7">
        <v>0</v>
      </c>
      <c r="E7" t="s">
        <v>241</v>
      </c>
      <c r="F7" t="s">
        <v>246</v>
      </c>
    </row>
    <row r="8" spans="1:6" x14ac:dyDescent="0.25">
      <c r="A8">
        <v>5</v>
      </c>
      <c r="B8" t="s">
        <v>246</v>
      </c>
      <c r="C8">
        <v>0</v>
      </c>
      <c r="D8">
        <v>0</v>
      </c>
      <c r="E8" t="s">
        <v>241</v>
      </c>
      <c r="F8" t="s">
        <v>246</v>
      </c>
    </row>
    <row r="9" spans="1:6" x14ac:dyDescent="0.25">
      <c r="A9">
        <v>6</v>
      </c>
      <c r="B9" t="s">
        <v>246</v>
      </c>
      <c r="C9">
        <v>0</v>
      </c>
      <c r="D9">
        <v>0</v>
      </c>
      <c r="E9" t="s">
        <v>241</v>
      </c>
      <c r="F9" t="s">
        <v>246</v>
      </c>
    </row>
    <row r="10" spans="1:6" x14ac:dyDescent="0.25">
      <c r="A10">
        <v>7</v>
      </c>
      <c r="B10" t="s">
        <v>246</v>
      </c>
      <c r="C10">
        <v>0</v>
      </c>
      <c r="D10">
        <v>0</v>
      </c>
      <c r="E10" t="s">
        <v>241</v>
      </c>
      <c r="F10" t="s">
        <v>246</v>
      </c>
    </row>
    <row r="11" spans="1:6" x14ac:dyDescent="0.25">
      <c r="A11">
        <v>8</v>
      </c>
      <c r="B11" t="s">
        <v>246</v>
      </c>
      <c r="C11">
        <v>0</v>
      </c>
      <c r="D11">
        <v>0</v>
      </c>
      <c r="E11" t="s">
        <v>241</v>
      </c>
      <c r="F11" t="s">
        <v>246</v>
      </c>
    </row>
    <row r="12" spans="1:6" x14ac:dyDescent="0.25">
      <c r="A12">
        <v>9</v>
      </c>
      <c r="B12" t="s">
        <v>246</v>
      </c>
      <c r="C12">
        <v>0</v>
      </c>
      <c r="D12">
        <v>0</v>
      </c>
      <c r="E12" t="s">
        <v>241</v>
      </c>
      <c r="F12" t="s">
        <v>246</v>
      </c>
    </row>
    <row r="13" spans="1:6" x14ac:dyDescent="0.25">
      <c r="A13">
        <v>10</v>
      </c>
      <c r="B13" t="s">
        <v>246</v>
      </c>
      <c r="C13">
        <v>0</v>
      </c>
      <c r="D13">
        <v>0</v>
      </c>
      <c r="E13" t="s">
        <v>241</v>
      </c>
      <c r="F13" t="s">
        <v>246</v>
      </c>
    </row>
    <row r="14" spans="1:6" x14ac:dyDescent="0.25">
      <c r="A14">
        <v>11</v>
      </c>
      <c r="B14" t="s">
        <v>246</v>
      </c>
      <c r="C14">
        <v>0</v>
      </c>
      <c r="D14">
        <v>0</v>
      </c>
      <c r="E14" t="s">
        <v>241</v>
      </c>
      <c r="F14" t="s">
        <v>246</v>
      </c>
    </row>
    <row r="15" spans="1:6" x14ac:dyDescent="0.25">
      <c r="A15">
        <v>12</v>
      </c>
      <c r="B15" t="s">
        <v>246</v>
      </c>
      <c r="C15">
        <v>0</v>
      </c>
      <c r="D15">
        <v>0</v>
      </c>
      <c r="E15" t="s">
        <v>241</v>
      </c>
      <c r="F15" t="s">
        <v>246</v>
      </c>
    </row>
    <row r="16" spans="1:6" x14ac:dyDescent="0.25">
      <c r="A16">
        <v>13</v>
      </c>
      <c r="B16" t="s">
        <v>246</v>
      </c>
      <c r="C16">
        <v>0</v>
      </c>
      <c r="D16">
        <v>0</v>
      </c>
      <c r="E16" t="s">
        <v>241</v>
      </c>
      <c r="F16" t="s">
        <v>246</v>
      </c>
    </row>
    <row r="17" spans="1:6" x14ac:dyDescent="0.25">
      <c r="A17">
        <v>14</v>
      </c>
      <c r="B17" t="s">
        <v>246</v>
      </c>
      <c r="C17">
        <v>0</v>
      </c>
      <c r="D17">
        <v>0</v>
      </c>
      <c r="E17" t="s">
        <v>241</v>
      </c>
      <c r="F17" t="s">
        <v>246</v>
      </c>
    </row>
    <row r="18" spans="1:6" x14ac:dyDescent="0.25">
      <c r="A18">
        <v>15</v>
      </c>
      <c r="B18" t="s">
        <v>246</v>
      </c>
      <c r="C18">
        <v>0</v>
      </c>
      <c r="D18">
        <v>0</v>
      </c>
      <c r="E18" t="s">
        <v>241</v>
      </c>
      <c r="F18" t="s">
        <v>246</v>
      </c>
    </row>
    <row r="19" spans="1:6" x14ac:dyDescent="0.25">
      <c r="A19">
        <v>16</v>
      </c>
      <c r="B19" t="s">
        <v>246</v>
      </c>
      <c r="C19">
        <v>0</v>
      </c>
      <c r="D19">
        <v>0</v>
      </c>
      <c r="E19" t="s">
        <v>241</v>
      </c>
      <c r="F19" t="s">
        <v>246</v>
      </c>
    </row>
    <row r="20" spans="1:6" x14ac:dyDescent="0.25">
      <c r="A20">
        <v>17</v>
      </c>
      <c r="B20" t="s">
        <v>246</v>
      </c>
      <c r="C20">
        <v>0</v>
      </c>
      <c r="D20">
        <v>0</v>
      </c>
      <c r="E20" t="s">
        <v>241</v>
      </c>
      <c r="F20" t="s">
        <v>246</v>
      </c>
    </row>
    <row r="21" spans="1:6" s="12" customFormat="1" x14ac:dyDescent="0.25">
      <c r="A21" s="12">
        <v>18</v>
      </c>
      <c r="B21" s="12" t="s">
        <v>246</v>
      </c>
      <c r="C21" s="12">
        <v>0</v>
      </c>
      <c r="D21" s="12">
        <v>0</v>
      </c>
      <c r="E21" s="12" t="s">
        <v>241</v>
      </c>
      <c r="F21" s="12" t="s">
        <v>246</v>
      </c>
    </row>
    <row r="22" spans="1:6" s="12" customFormat="1" x14ac:dyDescent="0.25">
      <c r="A22" s="12">
        <v>19</v>
      </c>
      <c r="B22" s="12" t="s">
        <v>246</v>
      </c>
      <c r="C22" s="12">
        <v>0</v>
      </c>
      <c r="D22" s="12">
        <v>0</v>
      </c>
      <c r="E22" s="12" t="s">
        <v>241</v>
      </c>
      <c r="F22" s="12" t="s">
        <v>246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38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297</v>
      </c>
      <c r="F4" t="s">
        <v>273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s="12" t="s">
        <v>297</v>
      </c>
      <c r="F5" t="s">
        <v>273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s="12" t="s">
        <v>297</v>
      </c>
      <c r="F6" t="s">
        <v>273</v>
      </c>
    </row>
    <row r="7" spans="1:6" x14ac:dyDescent="0.25">
      <c r="A7">
        <v>4</v>
      </c>
      <c r="B7" t="s">
        <v>277</v>
      </c>
      <c r="C7">
        <v>3000</v>
      </c>
      <c r="D7">
        <v>2936.4</v>
      </c>
      <c r="E7" s="12" t="s">
        <v>297</v>
      </c>
      <c r="F7" t="s">
        <v>273</v>
      </c>
    </row>
    <row r="8" spans="1:6" x14ac:dyDescent="0.25">
      <c r="A8">
        <v>5</v>
      </c>
      <c r="B8" t="s">
        <v>277</v>
      </c>
      <c r="C8">
        <v>3000</v>
      </c>
      <c r="D8">
        <v>2936.4</v>
      </c>
      <c r="E8" s="12" t="s">
        <v>297</v>
      </c>
      <c r="F8" t="s">
        <v>273</v>
      </c>
    </row>
    <row r="9" spans="1:6" x14ac:dyDescent="0.25">
      <c r="A9">
        <v>6</v>
      </c>
      <c r="B9" t="s">
        <v>277</v>
      </c>
      <c r="C9">
        <v>3000</v>
      </c>
      <c r="D9">
        <v>2936.4</v>
      </c>
      <c r="E9" s="12" t="s">
        <v>297</v>
      </c>
      <c r="F9" t="s">
        <v>273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s="12" t="s">
        <v>297</v>
      </c>
      <c r="F10" t="s">
        <v>273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s="12" t="s">
        <v>297</v>
      </c>
      <c r="F11" t="s">
        <v>273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s="12" t="s">
        <v>297</v>
      </c>
      <c r="F12" t="s">
        <v>273</v>
      </c>
    </row>
    <row r="13" spans="1:6" x14ac:dyDescent="0.25">
      <c r="A13">
        <v>10</v>
      </c>
      <c r="B13" t="s">
        <v>277</v>
      </c>
      <c r="C13">
        <v>3000</v>
      </c>
      <c r="D13">
        <v>2936.4</v>
      </c>
      <c r="E13" s="12" t="s">
        <v>297</v>
      </c>
      <c r="F13" t="s">
        <v>273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s="12" t="s">
        <v>297</v>
      </c>
      <c r="F14" t="s">
        <v>273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s="12" t="s">
        <v>297</v>
      </c>
      <c r="F15" t="s">
        <v>273</v>
      </c>
    </row>
    <row r="16" spans="1:6" x14ac:dyDescent="0.25">
      <c r="A16">
        <v>13</v>
      </c>
      <c r="B16" t="s">
        <v>277</v>
      </c>
      <c r="C16">
        <v>3000</v>
      </c>
      <c r="D16">
        <v>0</v>
      </c>
      <c r="E16" s="12" t="s">
        <v>297</v>
      </c>
      <c r="F16" t="s">
        <v>273</v>
      </c>
    </row>
    <row r="17" spans="1:6" x14ac:dyDescent="0.25">
      <c r="A17">
        <v>14</v>
      </c>
      <c r="B17" t="s">
        <v>277</v>
      </c>
      <c r="C17">
        <v>3000</v>
      </c>
      <c r="D17">
        <v>0</v>
      </c>
      <c r="E17" s="12" t="s">
        <v>297</v>
      </c>
      <c r="F17" t="s">
        <v>273</v>
      </c>
    </row>
    <row r="18" spans="1:6" x14ac:dyDescent="0.25">
      <c r="A18">
        <v>15</v>
      </c>
      <c r="B18" t="s">
        <v>277</v>
      </c>
      <c r="C18">
        <v>3000</v>
      </c>
      <c r="D18">
        <v>2936.4</v>
      </c>
      <c r="E18" s="12" t="s">
        <v>297</v>
      </c>
      <c r="F18" t="s">
        <v>273</v>
      </c>
    </row>
    <row r="19" spans="1:6" x14ac:dyDescent="0.25">
      <c r="A19">
        <v>16</v>
      </c>
      <c r="B19" t="s">
        <v>277</v>
      </c>
      <c r="C19">
        <v>2416.4299999999998</v>
      </c>
      <c r="D19">
        <v>2416.4299999999998</v>
      </c>
      <c r="E19" s="12" t="s">
        <v>297</v>
      </c>
      <c r="F19" t="s">
        <v>273</v>
      </c>
    </row>
    <row r="20" spans="1:6" x14ac:dyDescent="0.25">
      <c r="A20">
        <v>17</v>
      </c>
      <c r="B20" t="s">
        <v>277</v>
      </c>
      <c r="C20">
        <v>0</v>
      </c>
      <c r="D20">
        <v>0</v>
      </c>
      <c r="E20" s="12" t="s">
        <v>297</v>
      </c>
      <c r="F20" t="s">
        <v>273</v>
      </c>
    </row>
    <row r="21" spans="1:6" s="12" customFormat="1" x14ac:dyDescent="0.25">
      <c r="A21" s="12">
        <v>18</v>
      </c>
      <c r="B21" s="12" t="s">
        <v>277</v>
      </c>
      <c r="C21" s="12">
        <v>3000</v>
      </c>
      <c r="D21" s="12">
        <v>2936.4</v>
      </c>
      <c r="E21" s="12" t="s">
        <v>297</v>
      </c>
      <c r="F21" s="12" t="s">
        <v>273</v>
      </c>
    </row>
    <row r="22" spans="1:6" s="12" customFormat="1" x14ac:dyDescent="0.25">
      <c r="A22" s="12">
        <v>19</v>
      </c>
      <c r="B22" s="12" t="s">
        <v>277</v>
      </c>
      <c r="C22" s="12">
        <v>0</v>
      </c>
      <c r="D22" s="12">
        <v>0</v>
      </c>
      <c r="E22" s="12" t="s">
        <v>297</v>
      </c>
      <c r="F22" s="12" t="s">
        <v>273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275</v>
      </c>
      <c r="C4" s="8">
        <v>0</v>
      </c>
      <c r="D4" s="8">
        <v>0</v>
      </c>
      <c r="E4" t="s">
        <v>297</v>
      </c>
      <c r="F4" t="s">
        <v>273</v>
      </c>
    </row>
    <row r="5" spans="1:6" x14ac:dyDescent="0.25">
      <c r="A5">
        <v>2</v>
      </c>
      <c r="B5" t="s">
        <v>275</v>
      </c>
      <c r="C5" s="8">
        <v>0</v>
      </c>
      <c r="D5" s="8">
        <v>0</v>
      </c>
      <c r="E5" s="12" t="s">
        <v>297</v>
      </c>
      <c r="F5" t="s">
        <v>273</v>
      </c>
    </row>
    <row r="6" spans="1:6" x14ac:dyDescent="0.25">
      <c r="A6">
        <v>3</v>
      </c>
      <c r="B6" t="s">
        <v>275</v>
      </c>
      <c r="C6" s="8">
        <v>0</v>
      </c>
      <c r="D6" s="8">
        <v>0</v>
      </c>
      <c r="E6" s="12" t="s">
        <v>297</v>
      </c>
      <c r="F6" t="s">
        <v>273</v>
      </c>
    </row>
    <row r="7" spans="1:6" x14ac:dyDescent="0.25">
      <c r="A7">
        <v>4</v>
      </c>
      <c r="B7" t="s">
        <v>275</v>
      </c>
      <c r="C7" s="8">
        <v>6908.89</v>
      </c>
      <c r="D7" s="8">
        <v>6193.62</v>
      </c>
      <c r="E7" s="12" t="s">
        <v>297</v>
      </c>
      <c r="F7" t="s">
        <v>273</v>
      </c>
    </row>
    <row r="8" spans="1:6" x14ac:dyDescent="0.25">
      <c r="A8">
        <v>5</v>
      </c>
      <c r="B8" t="s">
        <v>275</v>
      </c>
      <c r="C8" s="8">
        <v>7220.48</v>
      </c>
      <c r="D8" s="8">
        <v>6446.35</v>
      </c>
      <c r="E8" s="12" t="s">
        <v>297</v>
      </c>
      <c r="F8" t="s">
        <v>273</v>
      </c>
    </row>
    <row r="9" spans="1:6" x14ac:dyDescent="0.25">
      <c r="A9">
        <v>6</v>
      </c>
      <c r="B9" t="s">
        <v>275</v>
      </c>
      <c r="C9" s="8">
        <v>7220.48</v>
      </c>
      <c r="D9" s="8">
        <v>6446.35</v>
      </c>
      <c r="E9" s="12" t="s">
        <v>297</v>
      </c>
      <c r="F9" t="s">
        <v>273</v>
      </c>
    </row>
    <row r="10" spans="1:6" x14ac:dyDescent="0.25">
      <c r="A10">
        <v>7</v>
      </c>
      <c r="B10" t="s">
        <v>275</v>
      </c>
      <c r="C10" s="8">
        <v>0</v>
      </c>
      <c r="D10" s="8">
        <v>0</v>
      </c>
      <c r="E10" s="12" t="s">
        <v>297</v>
      </c>
      <c r="F10" t="s">
        <v>273</v>
      </c>
    </row>
    <row r="11" spans="1:6" x14ac:dyDescent="0.25">
      <c r="A11">
        <v>8</v>
      </c>
      <c r="B11" t="s">
        <v>275</v>
      </c>
      <c r="C11" s="8">
        <v>0</v>
      </c>
      <c r="D11" s="8">
        <v>0</v>
      </c>
      <c r="E11" s="12" t="s">
        <v>297</v>
      </c>
      <c r="F11" t="s">
        <v>273</v>
      </c>
    </row>
    <row r="12" spans="1:6" x14ac:dyDescent="0.25">
      <c r="A12">
        <v>9</v>
      </c>
      <c r="B12" t="s">
        <v>275</v>
      </c>
      <c r="C12" s="8">
        <v>0</v>
      </c>
      <c r="D12" s="8">
        <v>0</v>
      </c>
      <c r="E12" s="12" t="s">
        <v>297</v>
      </c>
      <c r="F12" t="s">
        <v>273</v>
      </c>
    </row>
    <row r="13" spans="1:6" x14ac:dyDescent="0.25">
      <c r="A13">
        <v>10</v>
      </c>
      <c r="B13" t="s">
        <v>275</v>
      </c>
      <c r="C13" s="8">
        <v>11203.24</v>
      </c>
      <c r="D13" s="8">
        <v>9578.39</v>
      </c>
      <c r="E13" s="12" t="s">
        <v>297</v>
      </c>
      <c r="F13" t="s">
        <v>273</v>
      </c>
    </row>
    <row r="14" spans="1:6" x14ac:dyDescent="0.25">
      <c r="A14">
        <v>11</v>
      </c>
      <c r="B14" t="s">
        <v>275</v>
      </c>
      <c r="C14" s="8">
        <v>0</v>
      </c>
      <c r="D14" s="8">
        <v>0</v>
      </c>
      <c r="E14" s="12" t="s">
        <v>297</v>
      </c>
      <c r="F14" t="s">
        <v>273</v>
      </c>
    </row>
    <row r="15" spans="1:6" x14ac:dyDescent="0.25">
      <c r="A15">
        <v>12</v>
      </c>
      <c r="B15" t="s">
        <v>275</v>
      </c>
      <c r="C15" s="8">
        <v>0</v>
      </c>
      <c r="D15" s="8">
        <v>0</v>
      </c>
      <c r="E15" s="12" t="s">
        <v>297</v>
      </c>
      <c r="F15" t="s">
        <v>273</v>
      </c>
    </row>
    <row r="16" spans="1:6" x14ac:dyDescent="0.25">
      <c r="A16">
        <v>13</v>
      </c>
      <c r="B16" t="s">
        <v>275</v>
      </c>
      <c r="C16" s="8">
        <v>11203.24</v>
      </c>
      <c r="D16" s="8">
        <v>9578.39</v>
      </c>
      <c r="E16" s="12" t="s">
        <v>297</v>
      </c>
      <c r="F16" t="s">
        <v>273</v>
      </c>
    </row>
    <row r="17" spans="1:6" x14ac:dyDescent="0.25">
      <c r="A17">
        <v>14</v>
      </c>
      <c r="B17" t="s">
        <v>275</v>
      </c>
      <c r="C17" s="8">
        <v>6908.89</v>
      </c>
      <c r="D17" s="8">
        <v>6193.62</v>
      </c>
      <c r="E17" s="12" t="s">
        <v>297</v>
      </c>
      <c r="F17" t="s">
        <v>273</v>
      </c>
    </row>
    <row r="18" spans="1:6" x14ac:dyDescent="0.25">
      <c r="A18">
        <v>15</v>
      </c>
      <c r="B18" t="s">
        <v>275</v>
      </c>
      <c r="C18" s="8">
        <v>7830.86</v>
      </c>
      <c r="D18" s="8">
        <v>6926.35</v>
      </c>
      <c r="E18" s="12" t="s">
        <v>297</v>
      </c>
      <c r="F18" t="s">
        <v>273</v>
      </c>
    </row>
    <row r="19" spans="1:6" x14ac:dyDescent="0.25">
      <c r="A19">
        <v>16</v>
      </c>
      <c r="B19" t="s">
        <v>275</v>
      </c>
      <c r="C19" s="8">
        <v>6094.92</v>
      </c>
      <c r="D19" s="8">
        <v>5525.51</v>
      </c>
      <c r="E19" s="12" t="s">
        <v>297</v>
      </c>
      <c r="F19" t="s">
        <v>273</v>
      </c>
    </row>
    <row r="20" spans="1:6" x14ac:dyDescent="0.25">
      <c r="A20">
        <v>17</v>
      </c>
      <c r="B20" t="s">
        <v>275</v>
      </c>
      <c r="C20" s="8">
        <v>0</v>
      </c>
      <c r="D20" s="8">
        <v>0</v>
      </c>
      <c r="E20" s="12" t="s">
        <v>297</v>
      </c>
      <c r="F20" t="s">
        <v>273</v>
      </c>
    </row>
    <row r="21" spans="1:6" s="12" customFormat="1" x14ac:dyDescent="0.25">
      <c r="A21" s="12">
        <v>18</v>
      </c>
      <c r="B21" s="12" t="s">
        <v>275</v>
      </c>
      <c r="C21" s="8">
        <v>7830.86</v>
      </c>
      <c r="D21" s="8">
        <v>6926.35</v>
      </c>
      <c r="E21" s="12" t="s">
        <v>297</v>
      </c>
      <c r="F21" s="12" t="s">
        <v>273</v>
      </c>
    </row>
    <row r="22" spans="1:6" s="12" customFormat="1" x14ac:dyDescent="0.25">
      <c r="A22" s="12">
        <v>19</v>
      </c>
      <c r="B22" s="12" t="s">
        <v>275</v>
      </c>
      <c r="C22" s="8">
        <v>0</v>
      </c>
      <c r="D22" s="8">
        <v>0</v>
      </c>
      <c r="E22" s="12" t="s">
        <v>297</v>
      </c>
      <c r="F22" s="12" t="s">
        <v>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246</v>
      </c>
      <c r="C4">
        <v>0</v>
      </c>
      <c r="D4">
        <v>0</v>
      </c>
      <c r="E4" t="s">
        <v>241</v>
      </c>
      <c r="F4" t="s">
        <v>246</v>
      </c>
    </row>
    <row r="5" spans="1:6" x14ac:dyDescent="0.25">
      <c r="A5">
        <v>2</v>
      </c>
      <c r="B5" t="s">
        <v>246</v>
      </c>
      <c r="C5">
        <v>0</v>
      </c>
      <c r="D5">
        <v>0</v>
      </c>
      <c r="E5" t="s">
        <v>241</v>
      </c>
      <c r="F5" t="s">
        <v>246</v>
      </c>
    </row>
    <row r="6" spans="1:6" x14ac:dyDescent="0.25">
      <c r="A6">
        <v>3</v>
      </c>
      <c r="B6" t="s">
        <v>246</v>
      </c>
      <c r="C6">
        <v>0</v>
      </c>
      <c r="D6">
        <v>0</v>
      </c>
      <c r="E6" t="s">
        <v>241</v>
      </c>
      <c r="F6" t="s">
        <v>246</v>
      </c>
    </row>
    <row r="7" spans="1:6" x14ac:dyDescent="0.25">
      <c r="A7">
        <v>4</v>
      </c>
      <c r="B7" t="s">
        <v>246</v>
      </c>
      <c r="C7">
        <v>0</v>
      </c>
      <c r="D7">
        <v>0</v>
      </c>
      <c r="E7" t="s">
        <v>241</v>
      </c>
      <c r="F7" t="s">
        <v>246</v>
      </c>
    </row>
    <row r="8" spans="1:6" x14ac:dyDescent="0.25">
      <c r="A8">
        <v>5</v>
      </c>
      <c r="B8" t="s">
        <v>246</v>
      </c>
      <c r="C8">
        <v>0</v>
      </c>
      <c r="D8">
        <v>0</v>
      </c>
      <c r="E8" t="s">
        <v>241</v>
      </c>
      <c r="F8" t="s">
        <v>246</v>
      </c>
    </row>
    <row r="9" spans="1:6" x14ac:dyDescent="0.25">
      <c r="A9">
        <v>6</v>
      </c>
      <c r="B9" t="s">
        <v>246</v>
      </c>
      <c r="C9">
        <v>0</v>
      </c>
      <c r="D9">
        <v>0</v>
      </c>
      <c r="E9" t="s">
        <v>241</v>
      </c>
      <c r="F9" t="s">
        <v>246</v>
      </c>
    </row>
    <row r="10" spans="1:6" x14ac:dyDescent="0.25">
      <c r="A10">
        <v>7</v>
      </c>
      <c r="B10" t="s">
        <v>246</v>
      </c>
      <c r="C10">
        <v>0</v>
      </c>
      <c r="D10">
        <v>0</v>
      </c>
      <c r="E10" t="s">
        <v>241</v>
      </c>
      <c r="F10" t="s">
        <v>246</v>
      </c>
    </row>
    <row r="11" spans="1:6" x14ac:dyDescent="0.25">
      <c r="A11">
        <v>8</v>
      </c>
      <c r="B11" t="s">
        <v>246</v>
      </c>
      <c r="C11">
        <v>0</v>
      </c>
      <c r="D11">
        <v>0</v>
      </c>
      <c r="E11" t="s">
        <v>241</v>
      </c>
      <c r="F11" t="s">
        <v>246</v>
      </c>
    </row>
    <row r="12" spans="1:6" x14ac:dyDescent="0.25">
      <c r="A12">
        <v>9</v>
      </c>
      <c r="B12" t="s">
        <v>246</v>
      </c>
      <c r="C12">
        <v>0</v>
      </c>
      <c r="D12">
        <v>0</v>
      </c>
      <c r="E12" t="s">
        <v>241</v>
      </c>
      <c r="F12" t="s">
        <v>246</v>
      </c>
    </row>
    <row r="13" spans="1:6" x14ac:dyDescent="0.25">
      <c r="A13">
        <v>10</v>
      </c>
      <c r="B13" t="s">
        <v>246</v>
      </c>
      <c r="C13">
        <v>0</v>
      </c>
      <c r="D13">
        <v>0</v>
      </c>
      <c r="E13" t="s">
        <v>241</v>
      </c>
      <c r="F13" t="s">
        <v>246</v>
      </c>
    </row>
    <row r="14" spans="1:6" x14ac:dyDescent="0.25">
      <c r="A14">
        <v>11</v>
      </c>
      <c r="B14" t="s">
        <v>246</v>
      </c>
      <c r="C14">
        <v>0</v>
      </c>
      <c r="D14">
        <v>0</v>
      </c>
      <c r="E14" t="s">
        <v>241</v>
      </c>
      <c r="F14" t="s">
        <v>246</v>
      </c>
    </row>
    <row r="15" spans="1:6" x14ac:dyDescent="0.25">
      <c r="A15">
        <v>12</v>
      </c>
      <c r="B15" t="s">
        <v>246</v>
      </c>
      <c r="C15">
        <v>0</v>
      </c>
      <c r="D15">
        <v>0</v>
      </c>
      <c r="E15" t="s">
        <v>241</v>
      </c>
      <c r="F15" t="s">
        <v>246</v>
      </c>
    </row>
    <row r="16" spans="1:6" x14ac:dyDescent="0.25">
      <c r="A16">
        <v>13</v>
      </c>
      <c r="B16" t="s">
        <v>246</v>
      </c>
      <c r="C16">
        <v>0</v>
      </c>
      <c r="D16">
        <v>0</v>
      </c>
      <c r="E16" t="s">
        <v>241</v>
      </c>
      <c r="F16" t="s">
        <v>246</v>
      </c>
    </row>
    <row r="17" spans="1:6" x14ac:dyDescent="0.25">
      <c r="A17">
        <v>14</v>
      </c>
      <c r="B17" t="s">
        <v>246</v>
      </c>
      <c r="C17">
        <v>0</v>
      </c>
      <c r="D17">
        <v>0</v>
      </c>
      <c r="E17" t="s">
        <v>241</v>
      </c>
      <c r="F17" t="s">
        <v>246</v>
      </c>
    </row>
    <row r="18" spans="1:6" x14ac:dyDescent="0.25">
      <c r="A18">
        <v>15</v>
      </c>
      <c r="B18" t="s">
        <v>246</v>
      </c>
      <c r="C18">
        <v>0</v>
      </c>
      <c r="D18">
        <v>0</v>
      </c>
      <c r="E18" t="s">
        <v>241</v>
      </c>
      <c r="F18" t="s">
        <v>246</v>
      </c>
    </row>
    <row r="19" spans="1:6" x14ac:dyDescent="0.25">
      <c r="A19">
        <v>16</v>
      </c>
      <c r="B19" t="s">
        <v>246</v>
      </c>
      <c r="C19">
        <v>0</v>
      </c>
      <c r="D19">
        <v>0</v>
      </c>
      <c r="E19" t="s">
        <v>241</v>
      </c>
      <c r="F19" t="s">
        <v>246</v>
      </c>
    </row>
    <row r="20" spans="1:6" x14ac:dyDescent="0.25">
      <c r="A20">
        <v>17</v>
      </c>
      <c r="B20" t="s">
        <v>246</v>
      </c>
      <c r="C20">
        <v>0</v>
      </c>
      <c r="D20">
        <v>0</v>
      </c>
      <c r="E20" t="s">
        <v>241</v>
      </c>
      <c r="F20" t="s">
        <v>246</v>
      </c>
    </row>
    <row r="21" spans="1:6" s="12" customFormat="1" x14ac:dyDescent="0.25">
      <c r="A21" s="12">
        <v>18</v>
      </c>
      <c r="B21" s="12" t="s">
        <v>246</v>
      </c>
      <c r="C21" s="12">
        <v>0</v>
      </c>
      <c r="D21" s="12">
        <v>0</v>
      </c>
      <c r="E21" s="12" t="s">
        <v>241</v>
      </c>
      <c r="F21" s="12" t="s">
        <v>246</v>
      </c>
    </row>
    <row r="22" spans="1:6" s="12" customFormat="1" x14ac:dyDescent="0.25">
      <c r="A22" s="12">
        <v>19</v>
      </c>
      <c r="B22" s="12" t="s">
        <v>246</v>
      </c>
      <c r="C22" s="12">
        <v>0</v>
      </c>
      <c r="D22" s="12">
        <v>0</v>
      </c>
      <c r="E22" s="12" t="s">
        <v>241</v>
      </c>
      <c r="F22" s="12" t="s">
        <v>246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246</v>
      </c>
      <c r="C4">
        <v>0</v>
      </c>
      <c r="D4">
        <v>0</v>
      </c>
      <c r="E4" t="s">
        <v>241</v>
      </c>
      <c r="F4" t="s">
        <v>246</v>
      </c>
    </row>
    <row r="5" spans="1:6" x14ac:dyDescent="0.25">
      <c r="A5">
        <v>2</v>
      </c>
      <c r="B5" t="s">
        <v>246</v>
      </c>
      <c r="C5">
        <v>0</v>
      </c>
      <c r="D5">
        <v>0</v>
      </c>
      <c r="E5" t="s">
        <v>241</v>
      </c>
      <c r="F5" t="s">
        <v>246</v>
      </c>
    </row>
    <row r="6" spans="1:6" x14ac:dyDescent="0.25">
      <c r="A6">
        <v>3</v>
      </c>
      <c r="B6" t="s">
        <v>246</v>
      </c>
      <c r="C6">
        <v>0</v>
      </c>
      <c r="D6">
        <v>0</v>
      </c>
      <c r="E6" t="s">
        <v>241</v>
      </c>
      <c r="F6" t="s">
        <v>246</v>
      </c>
    </row>
    <row r="7" spans="1:6" x14ac:dyDescent="0.25">
      <c r="A7">
        <v>4</v>
      </c>
      <c r="B7" t="s">
        <v>246</v>
      </c>
      <c r="C7">
        <v>0</v>
      </c>
      <c r="D7">
        <v>0</v>
      </c>
      <c r="E7" t="s">
        <v>241</v>
      </c>
      <c r="F7" t="s">
        <v>246</v>
      </c>
    </row>
    <row r="8" spans="1:6" x14ac:dyDescent="0.25">
      <c r="A8">
        <v>5</v>
      </c>
      <c r="B8" t="s">
        <v>246</v>
      </c>
      <c r="C8">
        <v>0</v>
      </c>
      <c r="D8">
        <v>0</v>
      </c>
      <c r="E8" t="s">
        <v>241</v>
      </c>
      <c r="F8" t="s">
        <v>246</v>
      </c>
    </row>
    <row r="9" spans="1:6" x14ac:dyDescent="0.25">
      <c r="A9">
        <v>6</v>
      </c>
      <c r="B9" t="s">
        <v>246</v>
      </c>
      <c r="C9">
        <v>0</v>
      </c>
      <c r="D9">
        <v>0</v>
      </c>
      <c r="E9" t="s">
        <v>241</v>
      </c>
      <c r="F9" t="s">
        <v>246</v>
      </c>
    </row>
    <row r="10" spans="1:6" x14ac:dyDescent="0.25">
      <c r="A10">
        <v>7</v>
      </c>
      <c r="B10" t="s">
        <v>246</v>
      </c>
      <c r="C10">
        <v>0</v>
      </c>
      <c r="D10">
        <v>0</v>
      </c>
      <c r="E10" t="s">
        <v>241</v>
      </c>
      <c r="F10" t="s">
        <v>246</v>
      </c>
    </row>
    <row r="11" spans="1:6" x14ac:dyDescent="0.25">
      <c r="A11">
        <v>8</v>
      </c>
      <c r="B11" t="s">
        <v>246</v>
      </c>
      <c r="C11">
        <v>0</v>
      </c>
      <c r="D11">
        <v>0</v>
      </c>
      <c r="E11" t="s">
        <v>241</v>
      </c>
      <c r="F11" t="s">
        <v>246</v>
      </c>
    </row>
    <row r="12" spans="1:6" x14ac:dyDescent="0.25">
      <c r="A12">
        <v>9</v>
      </c>
      <c r="B12" t="s">
        <v>246</v>
      </c>
      <c r="C12">
        <v>0</v>
      </c>
      <c r="D12">
        <v>0</v>
      </c>
      <c r="E12" t="s">
        <v>241</v>
      </c>
      <c r="F12" t="s">
        <v>246</v>
      </c>
    </row>
    <row r="13" spans="1:6" x14ac:dyDescent="0.25">
      <c r="A13">
        <v>10</v>
      </c>
      <c r="B13" t="s">
        <v>246</v>
      </c>
      <c r="C13">
        <v>0</v>
      </c>
      <c r="D13">
        <v>0</v>
      </c>
      <c r="E13" t="s">
        <v>241</v>
      </c>
      <c r="F13" t="s">
        <v>246</v>
      </c>
    </row>
    <row r="14" spans="1:6" x14ac:dyDescent="0.25">
      <c r="A14">
        <v>11</v>
      </c>
      <c r="B14" t="s">
        <v>246</v>
      </c>
      <c r="C14">
        <v>0</v>
      </c>
      <c r="D14">
        <v>0</v>
      </c>
      <c r="E14" t="s">
        <v>241</v>
      </c>
      <c r="F14" t="s">
        <v>246</v>
      </c>
    </row>
    <row r="15" spans="1:6" x14ac:dyDescent="0.25">
      <c r="A15">
        <v>12</v>
      </c>
      <c r="B15" t="s">
        <v>246</v>
      </c>
      <c r="C15">
        <v>0</v>
      </c>
      <c r="D15">
        <v>0</v>
      </c>
      <c r="E15" t="s">
        <v>241</v>
      </c>
      <c r="F15" t="s">
        <v>246</v>
      </c>
    </row>
    <row r="16" spans="1:6" x14ac:dyDescent="0.25">
      <c r="A16">
        <v>13</v>
      </c>
      <c r="B16" t="s">
        <v>246</v>
      </c>
      <c r="C16">
        <v>0</v>
      </c>
      <c r="D16">
        <v>0</v>
      </c>
      <c r="E16" t="s">
        <v>241</v>
      </c>
      <c r="F16" t="s">
        <v>246</v>
      </c>
    </row>
    <row r="17" spans="1:6" x14ac:dyDescent="0.25">
      <c r="A17">
        <v>14</v>
      </c>
      <c r="B17" t="s">
        <v>246</v>
      </c>
      <c r="C17">
        <v>0</v>
      </c>
      <c r="D17">
        <v>0</v>
      </c>
      <c r="E17" t="s">
        <v>241</v>
      </c>
      <c r="F17" t="s">
        <v>246</v>
      </c>
    </row>
    <row r="18" spans="1:6" x14ac:dyDescent="0.25">
      <c r="A18">
        <v>15</v>
      </c>
      <c r="B18" t="s">
        <v>246</v>
      </c>
      <c r="C18">
        <v>0</v>
      </c>
      <c r="D18">
        <v>0</v>
      </c>
      <c r="E18" t="s">
        <v>241</v>
      </c>
      <c r="F18" t="s">
        <v>246</v>
      </c>
    </row>
    <row r="19" spans="1:6" x14ac:dyDescent="0.25">
      <c r="A19">
        <v>16</v>
      </c>
      <c r="B19" t="s">
        <v>246</v>
      </c>
      <c r="C19">
        <v>0</v>
      </c>
      <c r="D19">
        <v>0</v>
      </c>
      <c r="E19" t="s">
        <v>241</v>
      </c>
      <c r="F19" t="s">
        <v>246</v>
      </c>
    </row>
    <row r="20" spans="1:6" x14ac:dyDescent="0.25">
      <c r="A20">
        <v>17</v>
      </c>
      <c r="B20" t="s">
        <v>246</v>
      </c>
      <c r="C20">
        <v>0</v>
      </c>
      <c r="D20">
        <v>0</v>
      </c>
      <c r="E20" t="s">
        <v>241</v>
      </c>
      <c r="F20" t="s">
        <v>246</v>
      </c>
    </row>
    <row r="21" spans="1:6" s="12" customFormat="1" x14ac:dyDescent="0.25">
      <c r="A21" s="12">
        <v>18</v>
      </c>
      <c r="B21" s="12" t="s">
        <v>246</v>
      </c>
      <c r="C21" s="12">
        <v>0</v>
      </c>
      <c r="D21" s="12">
        <v>0</v>
      </c>
      <c r="E21" s="12" t="s">
        <v>241</v>
      </c>
      <c r="F21" s="12" t="s">
        <v>246</v>
      </c>
    </row>
    <row r="22" spans="1:6" s="12" customFormat="1" x14ac:dyDescent="0.25">
      <c r="A22" s="12">
        <v>19</v>
      </c>
      <c r="B22" s="12" t="s">
        <v>246</v>
      </c>
      <c r="C22" s="12">
        <v>0</v>
      </c>
      <c r="D22" s="12">
        <v>0</v>
      </c>
      <c r="E22" s="12" t="s">
        <v>241</v>
      </c>
      <c r="F22" s="12" t="s">
        <v>246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246</v>
      </c>
      <c r="C4" t="s">
        <v>246</v>
      </c>
    </row>
    <row r="5" spans="1:3" x14ac:dyDescent="0.25">
      <c r="A5">
        <v>2</v>
      </c>
      <c r="B5" t="s">
        <v>246</v>
      </c>
      <c r="C5" t="s">
        <v>246</v>
      </c>
    </row>
    <row r="6" spans="1:3" x14ac:dyDescent="0.25">
      <c r="A6">
        <v>3</v>
      </c>
      <c r="B6" t="s">
        <v>246</v>
      </c>
      <c r="C6" t="s">
        <v>246</v>
      </c>
    </row>
    <row r="7" spans="1:3" x14ac:dyDescent="0.25">
      <c r="A7">
        <v>4</v>
      </c>
      <c r="B7" t="s">
        <v>246</v>
      </c>
      <c r="C7" t="s">
        <v>246</v>
      </c>
    </row>
    <row r="8" spans="1:3" x14ac:dyDescent="0.25">
      <c r="A8">
        <v>5</v>
      </c>
      <c r="B8" t="s">
        <v>246</v>
      </c>
      <c r="C8" t="s">
        <v>246</v>
      </c>
    </row>
    <row r="9" spans="1:3" x14ac:dyDescent="0.25">
      <c r="A9">
        <v>6</v>
      </c>
      <c r="B9" t="s">
        <v>246</v>
      </c>
      <c r="C9" t="s">
        <v>246</v>
      </c>
    </row>
    <row r="10" spans="1:3" x14ac:dyDescent="0.25">
      <c r="A10">
        <v>7</v>
      </c>
      <c r="B10" t="s">
        <v>246</v>
      </c>
      <c r="C10" t="s">
        <v>246</v>
      </c>
    </row>
    <row r="11" spans="1:3" x14ac:dyDescent="0.25">
      <c r="A11">
        <v>8</v>
      </c>
      <c r="B11" t="s">
        <v>246</v>
      </c>
      <c r="C11" t="s">
        <v>246</v>
      </c>
    </row>
    <row r="12" spans="1:3" x14ac:dyDescent="0.25">
      <c r="A12">
        <v>9</v>
      </c>
      <c r="B12" t="s">
        <v>246</v>
      </c>
      <c r="C12" t="s">
        <v>246</v>
      </c>
    </row>
    <row r="13" spans="1:3" x14ac:dyDescent="0.25">
      <c r="A13">
        <v>10</v>
      </c>
      <c r="B13" t="s">
        <v>246</v>
      </c>
      <c r="C13" t="s">
        <v>246</v>
      </c>
    </row>
    <row r="14" spans="1:3" x14ac:dyDescent="0.25">
      <c r="A14">
        <v>11</v>
      </c>
      <c r="B14" t="s">
        <v>246</v>
      </c>
      <c r="C14" t="s">
        <v>246</v>
      </c>
    </row>
    <row r="15" spans="1:3" x14ac:dyDescent="0.25">
      <c r="A15">
        <v>12</v>
      </c>
      <c r="B15" t="s">
        <v>246</v>
      </c>
      <c r="C15" t="s">
        <v>246</v>
      </c>
    </row>
    <row r="16" spans="1:3" x14ac:dyDescent="0.25">
      <c r="A16">
        <v>13</v>
      </c>
      <c r="B16" t="s">
        <v>246</v>
      </c>
      <c r="C16" s="9" t="s">
        <v>246</v>
      </c>
    </row>
    <row r="17" spans="1:3" x14ac:dyDescent="0.25">
      <c r="A17">
        <v>14</v>
      </c>
      <c r="B17" t="s">
        <v>246</v>
      </c>
      <c r="C17" s="9" t="s">
        <v>246</v>
      </c>
    </row>
    <row r="18" spans="1:3" x14ac:dyDescent="0.25">
      <c r="A18">
        <v>15</v>
      </c>
      <c r="B18" t="s">
        <v>246</v>
      </c>
      <c r="C18" s="9" t="s">
        <v>246</v>
      </c>
    </row>
    <row r="19" spans="1:3" x14ac:dyDescent="0.25">
      <c r="A19">
        <v>16</v>
      </c>
      <c r="B19" t="s">
        <v>246</v>
      </c>
      <c r="C19" s="9" t="s">
        <v>246</v>
      </c>
    </row>
    <row r="20" spans="1:3" x14ac:dyDescent="0.25">
      <c r="A20">
        <v>17</v>
      </c>
      <c r="B20" t="s">
        <v>246</v>
      </c>
      <c r="C20" s="9" t="s">
        <v>246</v>
      </c>
    </row>
    <row r="21" spans="1:3" x14ac:dyDescent="0.25">
      <c r="A21">
        <v>18</v>
      </c>
      <c r="B21" s="12" t="s">
        <v>246</v>
      </c>
      <c r="C21" s="12" t="s">
        <v>246</v>
      </c>
    </row>
    <row r="22" spans="1:3" x14ac:dyDescent="0.25">
      <c r="A22">
        <v>19</v>
      </c>
      <c r="B22" s="12" t="s">
        <v>246</v>
      </c>
      <c r="C22" s="12" t="s">
        <v>246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F5FC-FEAA-4F4B-A4EB-C3853667FFC2}">
  <dimension ref="A1"/>
  <sheetViews>
    <sheetView workbookViewId="0">
      <selection activeCell="C26" sqref="C26"/>
    </sheetView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E62E-AE38-4AC0-BF33-2F8AE3C931E3}">
  <dimension ref="A1:I8"/>
  <sheetViews>
    <sheetView topLeftCell="A2" workbookViewId="0">
      <selection activeCell="B38" sqref="B38"/>
    </sheetView>
  </sheetViews>
  <sheetFormatPr baseColWidth="10" defaultColWidth="9.140625" defaultRowHeight="15" x14ac:dyDescent="0.25"/>
  <cols>
    <col min="1" max="1" width="8" style="14" bestFit="1" customWidth="1"/>
    <col min="2" max="2" width="36.42578125" style="14" bestFit="1" customWidth="1"/>
    <col min="3" max="3" width="38.5703125" style="14" bestFit="1" customWidth="1"/>
    <col min="4" max="4" width="70.140625" style="14" bestFit="1" customWidth="1"/>
    <col min="5" max="5" width="73.140625" style="14" bestFit="1" customWidth="1"/>
    <col min="6" max="6" width="20.140625" style="14" bestFit="1" customWidth="1"/>
    <col min="7" max="7" width="8" style="14" bestFit="1" customWidth="1"/>
    <col min="8" max="16384" width="9.140625" style="14"/>
  </cols>
  <sheetData>
    <row r="1" spans="1:9" hidden="1" x14ac:dyDescent="0.25">
      <c r="A1" s="14" t="s">
        <v>298</v>
      </c>
    </row>
    <row r="2" spans="1:9" x14ac:dyDescent="0.25">
      <c r="A2" s="18" t="s">
        <v>1</v>
      </c>
      <c r="B2" s="16"/>
      <c r="C2" s="16"/>
      <c r="D2" s="18" t="s">
        <v>2</v>
      </c>
      <c r="E2" s="16"/>
      <c r="F2" s="16"/>
      <c r="G2" s="18" t="s">
        <v>3</v>
      </c>
      <c r="H2" s="16"/>
      <c r="I2" s="16"/>
    </row>
    <row r="3" spans="1:9" x14ac:dyDescent="0.25">
      <c r="A3" s="17" t="s">
        <v>299</v>
      </c>
      <c r="B3" s="16"/>
      <c r="C3" s="16"/>
      <c r="D3" s="17" t="s">
        <v>300</v>
      </c>
      <c r="E3" s="16"/>
      <c r="F3" s="16"/>
      <c r="G3" s="17" t="s">
        <v>301</v>
      </c>
      <c r="H3" s="16"/>
      <c r="I3" s="16"/>
    </row>
    <row r="4" spans="1:9" hidden="1" x14ac:dyDescent="0.25">
      <c r="A4" s="14" t="s">
        <v>10</v>
      </c>
      <c r="B4" s="14" t="s">
        <v>8</v>
      </c>
      <c r="C4" s="14" t="s">
        <v>8</v>
      </c>
      <c r="D4" s="14" t="s">
        <v>302</v>
      </c>
      <c r="E4" s="14" t="s">
        <v>10</v>
      </c>
      <c r="F4" s="14" t="s">
        <v>13</v>
      </c>
      <c r="G4" s="14" t="s">
        <v>14</v>
      </c>
    </row>
    <row r="5" spans="1:9" hidden="1" x14ac:dyDescent="0.25">
      <c r="A5" s="14" t="s">
        <v>303</v>
      </c>
      <c r="B5" s="14" t="s">
        <v>304</v>
      </c>
      <c r="C5" s="14" t="s">
        <v>305</v>
      </c>
      <c r="D5" s="14" t="s">
        <v>306</v>
      </c>
      <c r="E5" s="14" t="s">
        <v>307</v>
      </c>
      <c r="F5" s="14" t="s">
        <v>308</v>
      </c>
      <c r="G5" s="14" t="s">
        <v>309</v>
      </c>
    </row>
    <row r="6" spans="1:9" x14ac:dyDescent="0.25">
      <c r="A6" s="18" t="s">
        <v>47</v>
      </c>
      <c r="B6" s="16"/>
      <c r="C6" s="16"/>
      <c r="D6" s="16"/>
      <c r="E6" s="16"/>
      <c r="F6" s="16"/>
      <c r="G6" s="16"/>
    </row>
    <row r="7" spans="1:9" ht="26.25" x14ac:dyDescent="0.25">
      <c r="A7" s="2" t="s">
        <v>48</v>
      </c>
      <c r="B7" s="2" t="s">
        <v>49</v>
      </c>
      <c r="C7" s="2" t="s">
        <v>50</v>
      </c>
      <c r="D7" s="2" t="s">
        <v>310</v>
      </c>
      <c r="E7" s="2" t="s">
        <v>77</v>
      </c>
      <c r="F7" s="2" t="s">
        <v>78</v>
      </c>
      <c r="G7" s="2" t="s">
        <v>79</v>
      </c>
    </row>
    <row r="8" spans="1:9" x14ac:dyDescent="0.25">
      <c r="A8" s="19">
        <v>2025</v>
      </c>
      <c r="B8" s="20">
        <v>45658</v>
      </c>
      <c r="C8" s="20">
        <v>45747</v>
      </c>
      <c r="D8" s="21" t="s">
        <v>311</v>
      </c>
      <c r="E8" s="3" t="s">
        <v>216</v>
      </c>
      <c r="F8" s="20">
        <v>45747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16.28515625" customWidth="1"/>
    <col min="4" max="4" width="10.5703125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07.2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246</v>
      </c>
      <c r="C4" s="8"/>
      <c r="D4" s="8"/>
      <c r="E4" t="s">
        <v>297</v>
      </c>
      <c r="F4" t="s">
        <v>246</v>
      </c>
    </row>
    <row r="5" spans="1:6" x14ac:dyDescent="0.25">
      <c r="A5">
        <v>2</v>
      </c>
      <c r="B5" t="s">
        <v>246</v>
      </c>
      <c r="C5" s="8"/>
      <c r="D5" s="8"/>
      <c r="E5" s="13" t="s">
        <v>297</v>
      </c>
      <c r="F5" t="s">
        <v>246</v>
      </c>
    </row>
    <row r="6" spans="1:6" x14ac:dyDescent="0.25">
      <c r="A6">
        <v>3</v>
      </c>
      <c r="B6" t="s">
        <v>246</v>
      </c>
      <c r="C6" s="8"/>
      <c r="D6" s="8"/>
      <c r="E6" s="13" t="s">
        <v>297</v>
      </c>
      <c r="F6" t="s">
        <v>246</v>
      </c>
    </row>
    <row r="7" spans="1:6" x14ac:dyDescent="0.25">
      <c r="A7">
        <v>4</v>
      </c>
      <c r="B7" t="s">
        <v>246</v>
      </c>
      <c r="C7" s="8"/>
      <c r="D7" s="8"/>
      <c r="E7" s="13" t="s">
        <v>297</v>
      </c>
      <c r="F7" t="s">
        <v>246</v>
      </c>
    </row>
    <row r="8" spans="1:6" x14ac:dyDescent="0.25">
      <c r="A8">
        <v>5</v>
      </c>
      <c r="B8" t="s">
        <v>246</v>
      </c>
      <c r="C8" s="8"/>
      <c r="D8" s="8"/>
      <c r="E8" s="13" t="s">
        <v>297</v>
      </c>
      <c r="F8" t="s">
        <v>246</v>
      </c>
    </row>
    <row r="9" spans="1:6" x14ac:dyDescent="0.25">
      <c r="A9">
        <v>6</v>
      </c>
      <c r="B9" t="s">
        <v>246</v>
      </c>
      <c r="C9" s="8"/>
      <c r="D9" s="8"/>
      <c r="E9" s="13" t="s">
        <v>297</v>
      </c>
      <c r="F9" t="s">
        <v>246</v>
      </c>
    </row>
    <row r="10" spans="1:6" x14ac:dyDescent="0.25">
      <c r="A10">
        <v>7</v>
      </c>
      <c r="B10" t="s">
        <v>246</v>
      </c>
      <c r="C10" s="8"/>
      <c r="D10" s="8"/>
      <c r="E10" s="13" t="s">
        <v>297</v>
      </c>
      <c r="F10" t="s">
        <v>246</v>
      </c>
    </row>
    <row r="11" spans="1:6" x14ac:dyDescent="0.25">
      <c r="A11">
        <v>8</v>
      </c>
      <c r="B11" t="s">
        <v>246</v>
      </c>
      <c r="C11" s="8"/>
      <c r="D11" s="8"/>
      <c r="E11" s="13" t="s">
        <v>297</v>
      </c>
      <c r="F11" t="s">
        <v>246</v>
      </c>
    </row>
    <row r="12" spans="1:6" x14ac:dyDescent="0.25">
      <c r="A12">
        <v>9</v>
      </c>
      <c r="B12" t="s">
        <v>246</v>
      </c>
      <c r="C12" s="8"/>
      <c r="D12" s="8"/>
      <c r="E12" s="13" t="s">
        <v>297</v>
      </c>
      <c r="F12" t="s">
        <v>246</v>
      </c>
    </row>
    <row r="13" spans="1:6" x14ac:dyDescent="0.25">
      <c r="A13">
        <v>10</v>
      </c>
      <c r="B13" t="s">
        <v>246</v>
      </c>
      <c r="C13" s="8"/>
      <c r="D13" s="8"/>
      <c r="E13" s="13" t="s">
        <v>297</v>
      </c>
      <c r="F13" t="s">
        <v>246</v>
      </c>
    </row>
    <row r="14" spans="1:6" x14ac:dyDescent="0.25">
      <c r="A14">
        <v>11</v>
      </c>
      <c r="B14" t="s">
        <v>246</v>
      </c>
      <c r="C14" s="8"/>
      <c r="D14" s="8"/>
      <c r="E14" s="13" t="s">
        <v>297</v>
      </c>
      <c r="F14" t="s">
        <v>246</v>
      </c>
    </row>
    <row r="15" spans="1:6" x14ac:dyDescent="0.25">
      <c r="A15">
        <v>12</v>
      </c>
      <c r="B15" t="s">
        <v>246</v>
      </c>
      <c r="C15" s="8"/>
      <c r="D15" s="8"/>
      <c r="E15" s="13" t="s">
        <v>297</v>
      </c>
      <c r="F15" t="s">
        <v>246</v>
      </c>
    </row>
    <row r="16" spans="1:6" x14ac:dyDescent="0.25">
      <c r="A16">
        <v>13</v>
      </c>
      <c r="B16" t="s">
        <v>246</v>
      </c>
      <c r="C16" s="8"/>
      <c r="D16" s="8"/>
      <c r="E16" s="13" t="s">
        <v>297</v>
      </c>
      <c r="F16" t="s">
        <v>246</v>
      </c>
    </row>
    <row r="17" spans="1:6" x14ac:dyDescent="0.25">
      <c r="A17">
        <v>14</v>
      </c>
      <c r="B17" t="s">
        <v>246</v>
      </c>
      <c r="C17" s="8"/>
      <c r="D17" s="8"/>
      <c r="E17" s="13" t="s">
        <v>297</v>
      </c>
      <c r="F17" t="s">
        <v>246</v>
      </c>
    </row>
    <row r="18" spans="1:6" x14ac:dyDescent="0.25">
      <c r="A18">
        <v>15</v>
      </c>
      <c r="B18" t="s">
        <v>246</v>
      </c>
      <c r="C18" s="8"/>
      <c r="D18" s="8"/>
      <c r="E18" s="13" t="s">
        <v>297</v>
      </c>
      <c r="F18" t="s">
        <v>246</v>
      </c>
    </row>
    <row r="19" spans="1:6" x14ac:dyDescent="0.25">
      <c r="A19">
        <v>16</v>
      </c>
      <c r="B19" t="s">
        <v>246</v>
      </c>
      <c r="C19" s="8"/>
      <c r="D19" s="8"/>
      <c r="E19" s="13" t="s">
        <v>297</v>
      </c>
      <c r="F19" t="s">
        <v>246</v>
      </c>
    </row>
    <row r="20" spans="1:6" x14ac:dyDescent="0.25">
      <c r="A20">
        <v>17</v>
      </c>
      <c r="B20" t="s">
        <v>246</v>
      </c>
      <c r="C20" s="8"/>
      <c r="D20" s="8"/>
      <c r="E20" s="13" t="s">
        <v>297</v>
      </c>
      <c r="F20" t="s">
        <v>246</v>
      </c>
    </row>
    <row r="21" spans="1:6" x14ac:dyDescent="0.25">
      <c r="A21">
        <v>18</v>
      </c>
      <c r="B21" s="12" t="s">
        <v>246</v>
      </c>
      <c r="C21" s="8"/>
      <c r="D21" s="8"/>
      <c r="E21" s="13" t="s">
        <v>297</v>
      </c>
      <c r="F21" s="12" t="s">
        <v>246</v>
      </c>
    </row>
    <row r="22" spans="1:6" x14ac:dyDescent="0.25">
      <c r="A22">
        <v>19</v>
      </c>
      <c r="B22" s="12" t="s">
        <v>246</v>
      </c>
      <c r="C22" s="8"/>
      <c r="D22" s="8"/>
      <c r="E22" s="13" t="s">
        <v>297</v>
      </c>
      <c r="F22" s="12" t="s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246</v>
      </c>
      <c r="C4" t="s">
        <v>246</v>
      </c>
    </row>
    <row r="5" spans="1:3" x14ac:dyDescent="0.25">
      <c r="A5">
        <v>2</v>
      </c>
      <c r="B5" t="s">
        <v>246</v>
      </c>
      <c r="C5" t="s">
        <v>246</v>
      </c>
    </row>
    <row r="6" spans="1:3" x14ac:dyDescent="0.25">
      <c r="A6">
        <v>3</v>
      </c>
      <c r="B6" t="s">
        <v>246</v>
      </c>
      <c r="C6" t="s">
        <v>246</v>
      </c>
    </row>
    <row r="7" spans="1:3" x14ac:dyDescent="0.25">
      <c r="A7">
        <v>4</v>
      </c>
      <c r="B7" t="s">
        <v>246</v>
      </c>
      <c r="C7" t="s">
        <v>246</v>
      </c>
    </row>
    <row r="8" spans="1:3" x14ac:dyDescent="0.25">
      <c r="A8">
        <v>5</v>
      </c>
      <c r="B8" t="s">
        <v>246</v>
      </c>
      <c r="C8" t="s">
        <v>246</v>
      </c>
    </row>
    <row r="9" spans="1:3" x14ac:dyDescent="0.25">
      <c r="A9">
        <v>6</v>
      </c>
      <c r="B9" t="s">
        <v>246</v>
      </c>
      <c r="C9" t="s">
        <v>246</v>
      </c>
    </row>
    <row r="10" spans="1:3" x14ac:dyDescent="0.25">
      <c r="A10">
        <v>7</v>
      </c>
      <c r="B10" t="s">
        <v>246</v>
      </c>
      <c r="C10" t="s">
        <v>246</v>
      </c>
    </row>
    <row r="11" spans="1:3" x14ac:dyDescent="0.25">
      <c r="A11">
        <v>8</v>
      </c>
      <c r="B11" t="s">
        <v>246</v>
      </c>
      <c r="C11" t="s">
        <v>246</v>
      </c>
    </row>
    <row r="12" spans="1:3" x14ac:dyDescent="0.25">
      <c r="A12">
        <v>9</v>
      </c>
      <c r="B12" t="s">
        <v>246</v>
      </c>
      <c r="C12" t="s">
        <v>246</v>
      </c>
    </row>
    <row r="13" spans="1:3" x14ac:dyDescent="0.25">
      <c r="A13">
        <v>10</v>
      </c>
      <c r="B13" t="s">
        <v>246</v>
      </c>
      <c r="C13" t="s">
        <v>246</v>
      </c>
    </row>
    <row r="14" spans="1:3" x14ac:dyDescent="0.25">
      <c r="A14">
        <v>11</v>
      </c>
      <c r="B14" t="s">
        <v>246</v>
      </c>
      <c r="C14" t="s">
        <v>246</v>
      </c>
    </row>
    <row r="15" spans="1:3" x14ac:dyDescent="0.25">
      <c r="A15">
        <v>12</v>
      </c>
      <c r="B15" t="s">
        <v>246</v>
      </c>
      <c r="C15" t="s">
        <v>246</v>
      </c>
    </row>
    <row r="16" spans="1:3" x14ac:dyDescent="0.25">
      <c r="A16">
        <v>13</v>
      </c>
      <c r="B16" t="s">
        <v>246</v>
      </c>
      <c r="C16" t="s">
        <v>246</v>
      </c>
    </row>
    <row r="17" spans="1:3" x14ac:dyDescent="0.25">
      <c r="A17">
        <v>14</v>
      </c>
      <c r="B17" t="s">
        <v>246</v>
      </c>
      <c r="C17" t="s">
        <v>246</v>
      </c>
    </row>
    <row r="18" spans="1:3" x14ac:dyDescent="0.25">
      <c r="A18">
        <v>15</v>
      </c>
      <c r="B18" t="s">
        <v>246</v>
      </c>
      <c r="C18" t="s">
        <v>246</v>
      </c>
    </row>
    <row r="19" spans="1:3" x14ac:dyDescent="0.25">
      <c r="A19">
        <v>16</v>
      </c>
      <c r="B19" t="s">
        <v>246</v>
      </c>
      <c r="C19" t="s">
        <v>246</v>
      </c>
    </row>
    <row r="20" spans="1:3" x14ac:dyDescent="0.25">
      <c r="A20">
        <v>17</v>
      </c>
      <c r="B20" t="s">
        <v>246</v>
      </c>
      <c r="C20" t="s">
        <v>246</v>
      </c>
    </row>
    <row r="21" spans="1:3" s="12" customFormat="1" x14ac:dyDescent="0.25">
      <c r="A21" s="12">
        <v>18</v>
      </c>
      <c r="B21" s="12" t="s">
        <v>246</v>
      </c>
      <c r="C21" s="12" t="s">
        <v>246</v>
      </c>
    </row>
    <row r="22" spans="1:3" s="12" customFormat="1" x14ac:dyDescent="0.25">
      <c r="A22" s="12">
        <v>19</v>
      </c>
      <c r="B22" s="12" t="s">
        <v>246</v>
      </c>
      <c r="C22" s="1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276</v>
      </c>
      <c r="C4" s="11">
        <v>12600</v>
      </c>
      <c r="D4" s="11">
        <v>1759.14</v>
      </c>
      <c r="E4" t="s">
        <v>241</v>
      </c>
      <c r="F4" t="s">
        <v>250</v>
      </c>
    </row>
    <row r="5" spans="1:6" x14ac:dyDescent="0.25">
      <c r="A5">
        <v>2</v>
      </c>
      <c r="B5" t="s">
        <v>276</v>
      </c>
      <c r="C5" s="11">
        <v>12600</v>
      </c>
      <c r="D5" s="11">
        <v>1759.14</v>
      </c>
      <c r="E5" t="s">
        <v>241</v>
      </c>
      <c r="F5" t="s">
        <v>250</v>
      </c>
    </row>
    <row r="6" spans="1:6" x14ac:dyDescent="0.25">
      <c r="A6">
        <v>3</v>
      </c>
      <c r="B6" t="s">
        <v>276</v>
      </c>
      <c r="C6" s="10">
        <v>12600</v>
      </c>
      <c r="D6" s="11">
        <v>1759.14</v>
      </c>
      <c r="E6" t="s">
        <v>241</v>
      </c>
      <c r="F6" t="s">
        <v>250</v>
      </c>
    </row>
    <row r="7" spans="1:6" x14ac:dyDescent="0.25">
      <c r="A7">
        <v>4</v>
      </c>
      <c r="B7" t="s">
        <v>276</v>
      </c>
      <c r="C7" s="10">
        <f>15891.91/14*30</f>
        <v>34054.092857142852</v>
      </c>
      <c r="D7" s="11">
        <f>3938.84/14*30</f>
        <v>8440.3714285714286</v>
      </c>
      <c r="E7" t="s">
        <v>241</v>
      </c>
      <c r="F7" t="s">
        <v>250</v>
      </c>
    </row>
    <row r="8" spans="1:6" x14ac:dyDescent="0.25">
      <c r="A8">
        <v>5</v>
      </c>
      <c r="B8" t="s">
        <v>276</v>
      </c>
      <c r="C8" s="10">
        <f>16519.23/14*30</f>
        <v>35398.35</v>
      </c>
      <c r="D8" s="11">
        <f>4190.15/14*30</f>
        <v>8978.8928571428551</v>
      </c>
      <c r="E8" t="s">
        <v>241</v>
      </c>
      <c r="F8" t="s">
        <v>250</v>
      </c>
    </row>
    <row r="9" spans="1:6" x14ac:dyDescent="0.25">
      <c r="A9">
        <v>6</v>
      </c>
      <c r="B9" t="s">
        <v>276</v>
      </c>
      <c r="C9" s="10">
        <f>16300.92/14*30</f>
        <v>34930.542857142857</v>
      </c>
      <c r="D9" s="11">
        <f>4106.97/14*30</f>
        <v>8800.6500000000015</v>
      </c>
      <c r="E9" t="s">
        <v>241</v>
      </c>
      <c r="F9" t="s">
        <v>250</v>
      </c>
    </row>
    <row r="10" spans="1:6" x14ac:dyDescent="0.25">
      <c r="A10">
        <v>7</v>
      </c>
      <c r="B10" t="s">
        <v>276</v>
      </c>
      <c r="C10" s="10">
        <v>12600</v>
      </c>
      <c r="D10" s="11">
        <v>1759.14</v>
      </c>
      <c r="E10" t="s">
        <v>241</v>
      </c>
      <c r="F10" t="s">
        <v>250</v>
      </c>
    </row>
    <row r="11" spans="1:6" x14ac:dyDescent="0.25">
      <c r="A11">
        <v>8</v>
      </c>
      <c r="B11" t="s">
        <v>276</v>
      </c>
      <c r="C11" s="10">
        <v>12600</v>
      </c>
      <c r="D11" s="11">
        <v>1759.14</v>
      </c>
      <c r="E11" t="s">
        <v>241</v>
      </c>
      <c r="F11" t="s">
        <v>250</v>
      </c>
    </row>
    <row r="12" spans="1:6" x14ac:dyDescent="0.25">
      <c r="A12">
        <v>9</v>
      </c>
      <c r="B12" t="s">
        <v>276</v>
      </c>
      <c r="C12" s="10">
        <v>12600</v>
      </c>
      <c r="D12" s="11">
        <v>1759.14</v>
      </c>
      <c r="E12" t="s">
        <v>241</v>
      </c>
      <c r="F12" t="s">
        <v>250</v>
      </c>
    </row>
    <row r="13" spans="1:6" x14ac:dyDescent="0.25">
      <c r="A13">
        <v>10</v>
      </c>
      <c r="B13" t="s">
        <v>276</v>
      </c>
      <c r="C13" s="10">
        <f>22671.1/14*30</f>
        <v>48580.928571428572</v>
      </c>
      <c r="D13" s="11">
        <f>6369.57/14*30</f>
        <v>13649.078571428572</v>
      </c>
      <c r="E13" t="s">
        <v>241</v>
      </c>
      <c r="F13" t="s">
        <v>250</v>
      </c>
    </row>
    <row r="14" spans="1:6" x14ac:dyDescent="0.25">
      <c r="A14">
        <v>11</v>
      </c>
      <c r="B14" t="s">
        <v>276</v>
      </c>
      <c r="C14" s="10">
        <v>12600</v>
      </c>
      <c r="D14" s="10">
        <v>1759.14</v>
      </c>
      <c r="E14" t="s">
        <v>241</v>
      </c>
      <c r="F14" t="s">
        <v>250</v>
      </c>
    </row>
    <row r="15" spans="1:6" x14ac:dyDescent="0.25">
      <c r="A15">
        <v>12</v>
      </c>
      <c r="B15" t="s">
        <v>276</v>
      </c>
      <c r="C15" s="10">
        <v>12600</v>
      </c>
      <c r="D15" s="11">
        <v>1759.14</v>
      </c>
      <c r="E15" t="s">
        <v>241</v>
      </c>
      <c r="F15" t="s">
        <v>250</v>
      </c>
    </row>
    <row r="16" spans="1:6" x14ac:dyDescent="0.25">
      <c r="A16">
        <v>13</v>
      </c>
      <c r="B16" t="s">
        <v>276</v>
      </c>
      <c r="C16" s="10">
        <v>48580.93</v>
      </c>
      <c r="D16" s="11">
        <v>13649.08</v>
      </c>
      <c r="E16" t="s">
        <v>241</v>
      </c>
      <c r="F16" t="s">
        <v>250</v>
      </c>
    </row>
    <row r="17" spans="1:6" x14ac:dyDescent="0.25">
      <c r="A17">
        <v>14</v>
      </c>
      <c r="B17" t="s">
        <v>276</v>
      </c>
      <c r="C17" s="10">
        <f>15805.39/14*30</f>
        <v>33868.692857142851</v>
      </c>
      <c r="D17" s="11">
        <f>5787.15/14*30</f>
        <v>12401.035714285714</v>
      </c>
      <c r="E17" t="s">
        <v>241</v>
      </c>
      <c r="F17" t="s">
        <v>250</v>
      </c>
    </row>
    <row r="18" spans="1:6" x14ac:dyDescent="0.25">
      <c r="A18">
        <v>15</v>
      </c>
      <c r="B18" t="s">
        <v>276</v>
      </c>
      <c r="C18" s="10">
        <f>17912.38/14*30</f>
        <v>38383.671428571426</v>
      </c>
      <c r="D18" s="11">
        <f>4649.36/14*30</f>
        <v>9962.9142857142851</v>
      </c>
      <c r="E18" t="s">
        <v>241</v>
      </c>
      <c r="F18" t="s">
        <v>250</v>
      </c>
    </row>
    <row r="19" spans="1:6" x14ac:dyDescent="0.25">
      <c r="A19">
        <v>16</v>
      </c>
      <c r="B19" t="s">
        <v>276</v>
      </c>
      <c r="C19" s="10">
        <f>15805.39/14*30</f>
        <v>33868.692857142851</v>
      </c>
      <c r="D19" s="11">
        <f>4895.82/14*30</f>
        <v>10491.042857142857</v>
      </c>
      <c r="E19" t="s">
        <v>241</v>
      </c>
      <c r="F19" t="s">
        <v>250</v>
      </c>
    </row>
    <row r="20" spans="1:6" x14ac:dyDescent="0.25">
      <c r="A20">
        <v>17</v>
      </c>
      <c r="B20" t="s">
        <v>276</v>
      </c>
      <c r="C20" s="10">
        <v>12600</v>
      </c>
      <c r="D20" s="11">
        <v>1759.14</v>
      </c>
      <c r="E20" t="s">
        <v>241</v>
      </c>
      <c r="F20" t="s">
        <v>250</v>
      </c>
    </row>
    <row r="21" spans="1:6" x14ac:dyDescent="0.25">
      <c r="A21">
        <v>18</v>
      </c>
      <c r="B21" t="s">
        <v>276</v>
      </c>
      <c r="C21" s="8">
        <f>17641.55/14*30</f>
        <v>37803.321428571428</v>
      </c>
      <c r="D21" s="8">
        <f>4529.74/14*30</f>
        <v>9706.5857142857149</v>
      </c>
      <c r="E21" s="12" t="s">
        <v>241</v>
      </c>
      <c r="F21" s="12" t="s">
        <v>250</v>
      </c>
    </row>
    <row r="22" spans="1:6" x14ac:dyDescent="0.25">
      <c r="A22">
        <v>19</v>
      </c>
      <c r="B22" t="s">
        <v>276</v>
      </c>
      <c r="C22" s="10">
        <v>12600</v>
      </c>
      <c r="D22">
        <v>1759.14</v>
      </c>
      <c r="E22" s="12" t="s">
        <v>241</v>
      </c>
      <c r="F22" s="12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24.140625" customWidth="1"/>
    <col min="4" max="4" width="26.85546875" customWidth="1"/>
    <col min="5" max="5" width="19.7109375" customWidth="1"/>
    <col min="6" max="6" width="23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69.75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249</v>
      </c>
      <c r="C4" s="8">
        <v>6300.3</v>
      </c>
      <c r="D4" s="8">
        <v>5364.39</v>
      </c>
      <c r="E4" t="s">
        <v>241</v>
      </c>
      <c r="F4" t="s">
        <v>250</v>
      </c>
    </row>
    <row r="5" spans="1:6" x14ac:dyDescent="0.25">
      <c r="A5">
        <v>2</v>
      </c>
      <c r="B5" t="s">
        <v>249</v>
      </c>
      <c r="C5" s="8">
        <v>3509.13</v>
      </c>
      <c r="D5" s="8">
        <v>3000</v>
      </c>
      <c r="E5" t="s">
        <v>241</v>
      </c>
      <c r="F5" t="s">
        <v>250</v>
      </c>
    </row>
    <row r="6" spans="1:6" x14ac:dyDescent="0.25">
      <c r="A6">
        <v>3</v>
      </c>
      <c r="B6" t="s">
        <v>249</v>
      </c>
      <c r="C6" s="8">
        <v>62213.42</v>
      </c>
      <c r="D6" s="8">
        <v>54121.85</v>
      </c>
      <c r="E6" t="s">
        <v>241</v>
      </c>
      <c r="F6" t="s">
        <v>250</v>
      </c>
    </row>
    <row r="7" spans="1:6" x14ac:dyDescent="0.25">
      <c r="A7">
        <v>4</v>
      </c>
      <c r="B7" t="s">
        <v>249</v>
      </c>
      <c r="C7" s="8">
        <v>0</v>
      </c>
      <c r="D7" s="8">
        <v>0</v>
      </c>
      <c r="E7" t="s">
        <v>241</v>
      </c>
      <c r="F7" t="s">
        <v>250</v>
      </c>
    </row>
    <row r="8" spans="1:6" x14ac:dyDescent="0.25">
      <c r="A8">
        <v>5</v>
      </c>
      <c r="B8" t="s">
        <v>249</v>
      </c>
      <c r="C8" s="8">
        <v>9664.74</v>
      </c>
      <c r="D8" s="8">
        <v>8072.19</v>
      </c>
      <c r="E8" t="s">
        <v>241</v>
      </c>
      <c r="F8" t="s">
        <v>250</v>
      </c>
    </row>
    <row r="9" spans="1:6" x14ac:dyDescent="0.25">
      <c r="A9">
        <v>6</v>
      </c>
      <c r="B9" t="s">
        <v>249</v>
      </c>
      <c r="C9" s="8">
        <v>2295.52</v>
      </c>
      <c r="D9" s="8">
        <v>2000</v>
      </c>
      <c r="E9" t="s">
        <v>241</v>
      </c>
      <c r="F9" t="s">
        <v>250</v>
      </c>
    </row>
    <row r="10" spans="1:6" x14ac:dyDescent="0.25">
      <c r="A10">
        <v>7</v>
      </c>
      <c r="B10" t="s">
        <v>249</v>
      </c>
      <c r="C10" s="8">
        <v>18600</v>
      </c>
      <c r="D10" s="8">
        <v>18000</v>
      </c>
      <c r="E10" t="s">
        <v>241</v>
      </c>
      <c r="F10" t="s">
        <v>250</v>
      </c>
    </row>
    <row r="11" spans="1:6" x14ac:dyDescent="0.25">
      <c r="A11">
        <v>8</v>
      </c>
      <c r="B11" t="s">
        <v>249</v>
      </c>
      <c r="C11" s="8">
        <v>7149.92</v>
      </c>
      <c r="D11" s="8">
        <v>6000</v>
      </c>
      <c r="E11" t="s">
        <v>241</v>
      </c>
      <c r="F11" t="s">
        <v>250</v>
      </c>
    </row>
    <row r="12" spans="1:6" x14ac:dyDescent="0.25">
      <c r="A12">
        <v>9</v>
      </c>
      <c r="B12" t="s">
        <v>249</v>
      </c>
      <c r="C12" s="8">
        <v>3458.92</v>
      </c>
      <c r="D12" s="8">
        <v>3000</v>
      </c>
      <c r="E12" t="s">
        <v>241</v>
      </c>
      <c r="F12" t="s">
        <v>250</v>
      </c>
    </row>
    <row r="13" spans="1:6" x14ac:dyDescent="0.25">
      <c r="A13">
        <v>10</v>
      </c>
      <c r="B13" t="s">
        <v>249</v>
      </c>
      <c r="C13" s="8">
        <v>7198.95</v>
      </c>
      <c r="D13" s="8">
        <v>6000</v>
      </c>
      <c r="E13" t="s">
        <v>241</v>
      </c>
      <c r="F13" t="s">
        <v>250</v>
      </c>
    </row>
    <row r="14" spans="1:6" x14ac:dyDescent="0.25">
      <c r="A14">
        <v>11</v>
      </c>
      <c r="B14" t="s">
        <v>249</v>
      </c>
      <c r="C14" s="8">
        <v>22147.31</v>
      </c>
      <c r="D14" s="8">
        <v>20000</v>
      </c>
      <c r="E14" t="s">
        <v>241</v>
      </c>
      <c r="F14" t="s">
        <v>250</v>
      </c>
    </row>
    <row r="15" spans="1:6" x14ac:dyDescent="0.25">
      <c r="A15">
        <v>12</v>
      </c>
      <c r="B15" t="s">
        <v>249</v>
      </c>
      <c r="C15" s="8">
        <v>3458.92</v>
      </c>
      <c r="D15" s="8">
        <v>18600</v>
      </c>
      <c r="E15" t="s">
        <v>241</v>
      </c>
      <c r="F15" t="s">
        <v>250</v>
      </c>
    </row>
    <row r="16" spans="1:6" x14ac:dyDescent="0.25">
      <c r="A16">
        <v>13</v>
      </c>
      <c r="B16" t="s">
        <v>249</v>
      </c>
      <c r="C16" s="8">
        <v>7198.95</v>
      </c>
      <c r="D16" s="8">
        <v>3000</v>
      </c>
      <c r="E16" t="s">
        <v>241</v>
      </c>
      <c r="F16" t="s">
        <v>250</v>
      </c>
    </row>
    <row r="17" spans="1:6" x14ac:dyDescent="0.25">
      <c r="A17">
        <v>14</v>
      </c>
      <c r="B17" t="s">
        <v>249</v>
      </c>
      <c r="C17" s="8">
        <v>7149.92</v>
      </c>
      <c r="D17" s="8">
        <v>6000</v>
      </c>
      <c r="E17" t="s">
        <v>241</v>
      </c>
      <c r="F17" t="s">
        <v>250</v>
      </c>
    </row>
    <row r="18" spans="1:6" x14ac:dyDescent="0.25">
      <c r="A18">
        <v>15</v>
      </c>
      <c r="B18" t="s">
        <v>249</v>
      </c>
      <c r="C18" s="8">
        <v>5936.32</v>
      </c>
      <c r="D18" s="8">
        <v>5000</v>
      </c>
      <c r="E18" t="s">
        <v>241</v>
      </c>
      <c r="F18" t="s">
        <v>250</v>
      </c>
    </row>
    <row r="19" spans="1:6" x14ac:dyDescent="0.25">
      <c r="A19">
        <v>16</v>
      </c>
      <c r="B19" t="s">
        <v>249</v>
      </c>
      <c r="C19" s="8">
        <v>0</v>
      </c>
      <c r="D19" s="8">
        <v>0</v>
      </c>
      <c r="E19" t="s">
        <v>241</v>
      </c>
      <c r="F19" t="s">
        <v>250</v>
      </c>
    </row>
    <row r="20" spans="1:6" x14ac:dyDescent="0.25">
      <c r="A20">
        <v>17</v>
      </c>
      <c r="B20" t="s">
        <v>249</v>
      </c>
      <c r="C20" s="8">
        <v>6846.1</v>
      </c>
      <c r="D20" s="8">
        <v>5814.13</v>
      </c>
      <c r="E20" t="s">
        <v>241</v>
      </c>
      <c r="F20" t="s">
        <v>250</v>
      </c>
    </row>
    <row r="21" spans="1:6" x14ac:dyDescent="0.25">
      <c r="A21">
        <v>18</v>
      </c>
      <c r="B21" s="12" t="s">
        <v>249</v>
      </c>
      <c r="C21" s="8">
        <v>9304.7999999999993</v>
      </c>
      <c r="D21" s="8">
        <v>7300</v>
      </c>
      <c r="E21" s="12" t="s">
        <v>241</v>
      </c>
      <c r="F21" s="12" t="s">
        <v>250</v>
      </c>
    </row>
    <row r="22" spans="1:6" x14ac:dyDescent="0.25">
      <c r="A22">
        <v>19</v>
      </c>
      <c r="B22" s="12" t="s">
        <v>249</v>
      </c>
      <c r="C22" s="8">
        <v>32440.400000000001</v>
      </c>
      <c r="D22" s="8">
        <v>29121.85</v>
      </c>
      <c r="E22" s="12" t="s">
        <v>241</v>
      </c>
      <c r="F22" s="12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274</v>
      </c>
      <c r="C4">
        <v>11029.2</v>
      </c>
      <c r="D4">
        <v>96543.64</v>
      </c>
      <c r="E4" t="s">
        <v>297</v>
      </c>
      <c r="F4" s="12" t="s">
        <v>248</v>
      </c>
    </row>
    <row r="5" spans="1:6" x14ac:dyDescent="0.25">
      <c r="A5">
        <v>2</v>
      </c>
      <c r="B5" t="s">
        <v>274</v>
      </c>
      <c r="C5">
        <v>9473.68</v>
      </c>
      <c r="D5">
        <v>4616.67</v>
      </c>
      <c r="E5" s="12" t="s">
        <v>297</v>
      </c>
      <c r="F5" t="s">
        <v>248</v>
      </c>
    </row>
    <row r="6" spans="1:6" x14ac:dyDescent="0.25">
      <c r="A6">
        <v>3</v>
      </c>
      <c r="B6" t="s">
        <v>274</v>
      </c>
      <c r="C6">
        <v>9106.86</v>
      </c>
      <c r="D6">
        <v>8925.11</v>
      </c>
      <c r="E6" s="12" t="s">
        <v>297</v>
      </c>
      <c r="F6" t="s">
        <v>248</v>
      </c>
    </row>
    <row r="7" spans="1:6" x14ac:dyDescent="0.25">
      <c r="A7">
        <v>4</v>
      </c>
      <c r="B7" t="s">
        <v>274</v>
      </c>
      <c r="C7">
        <v>21100.55</v>
      </c>
      <c r="D7">
        <v>20160.560000000001</v>
      </c>
      <c r="E7" s="12" t="s">
        <v>297</v>
      </c>
      <c r="F7" t="s">
        <v>248</v>
      </c>
    </row>
    <row r="8" spans="1:6" x14ac:dyDescent="0.25">
      <c r="A8">
        <v>5</v>
      </c>
      <c r="B8" t="s">
        <v>274</v>
      </c>
      <c r="C8">
        <v>27045.73</v>
      </c>
      <c r="D8">
        <v>25715.89</v>
      </c>
      <c r="E8" s="12" t="s">
        <v>297</v>
      </c>
      <c r="F8" t="s">
        <v>248</v>
      </c>
    </row>
    <row r="9" spans="1:6" x14ac:dyDescent="0.25">
      <c r="A9">
        <v>6</v>
      </c>
      <c r="B9" t="s">
        <v>274</v>
      </c>
      <c r="C9">
        <v>22539.59</v>
      </c>
      <c r="D9">
        <v>21498.14</v>
      </c>
      <c r="E9" s="12" t="s">
        <v>297</v>
      </c>
      <c r="F9" t="s">
        <v>248</v>
      </c>
    </row>
    <row r="10" spans="1:6" x14ac:dyDescent="0.25">
      <c r="A10">
        <v>7</v>
      </c>
      <c r="B10" t="s">
        <v>274</v>
      </c>
      <c r="C10">
        <v>19342.11</v>
      </c>
      <c r="D10">
        <v>18505.3</v>
      </c>
      <c r="E10" s="12" t="s">
        <v>297</v>
      </c>
      <c r="F10" t="s">
        <v>248</v>
      </c>
    </row>
    <row r="11" spans="1:6" x14ac:dyDescent="0.25">
      <c r="A11">
        <v>8</v>
      </c>
      <c r="B11" t="s">
        <v>274</v>
      </c>
      <c r="C11">
        <v>3484.25</v>
      </c>
      <c r="D11">
        <v>3414.42</v>
      </c>
      <c r="E11" s="12" t="s">
        <v>297</v>
      </c>
      <c r="F11" t="s">
        <v>248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s="12" t="s">
        <v>297</v>
      </c>
      <c r="F12" t="s">
        <v>248</v>
      </c>
    </row>
    <row r="13" spans="1:6" x14ac:dyDescent="0.25">
      <c r="A13">
        <v>10</v>
      </c>
      <c r="B13" t="s">
        <v>274</v>
      </c>
      <c r="C13">
        <v>34095.97</v>
      </c>
      <c r="D13">
        <v>32314.91</v>
      </c>
      <c r="E13" s="12" t="s">
        <v>297</v>
      </c>
      <c r="F13" t="s">
        <v>248</v>
      </c>
    </row>
    <row r="14" spans="1:6" x14ac:dyDescent="0.25">
      <c r="A14">
        <v>11</v>
      </c>
      <c r="B14" t="s">
        <v>274</v>
      </c>
      <c r="C14">
        <v>20657.89</v>
      </c>
      <c r="D14">
        <v>19736.87</v>
      </c>
      <c r="E14" s="12" t="s">
        <v>297</v>
      </c>
      <c r="F14" t="s">
        <v>248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s="12" t="s">
        <v>297</v>
      </c>
      <c r="F15" t="s">
        <v>248</v>
      </c>
    </row>
    <row r="16" spans="1:6" x14ac:dyDescent="0.25">
      <c r="A16">
        <v>13</v>
      </c>
      <c r="B16" t="s">
        <v>274</v>
      </c>
      <c r="C16">
        <v>32122.28</v>
      </c>
      <c r="D16">
        <v>30467.54</v>
      </c>
      <c r="E16" s="12" t="s">
        <v>297</v>
      </c>
      <c r="F16" t="s">
        <v>248</v>
      </c>
    </row>
    <row r="17" spans="1:6" x14ac:dyDescent="0.25">
      <c r="A17">
        <v>14</v>
      </c>
      <c r="B17" t="s">
        <v>274</v>
      </c>
      <c r="C17">
        <v>24935.95</v>
      </c>
      <c r="D17">
        <v>23741.13</v>
      </c>
      <c r="E17" s="12" t="s">
        <v>297</v>
      </c>
      <c r="F17" t="s">
        <v>248</v>
      </c>
    </row>
    <row r="18" spans="1:6" x14ac:dyDescent="0.25">
      <c r="A18">
        <v>15</v>
      </c>
      <c r="B18" t="s">
        <v>274</v>
      </c>
      <c r="C18">
        <v>26839.01</v>
      </c>
      <c r="D18">
        <v>25522.400000000001</v>
      </c>
      <c r="E18" s="12" t="s">
        <v>297</v>
      </c>
      <c r="F18" t="s">
        <v>248</v>
      </c>
    </row>
    <row r="19" spans="1:6" x14ac:dyDescent="0.25">
      <c r="A19">
        <v>16</v>
      </c>
      <c r="B19" t="s">
        <v>274</v>
      </c>
      <c r="C19">
        <v>20988.59</v>
      </c>
      <c r="D19">
        <v>20046.41</v>
      </c>
      <c r="E19" s="12" t="s">
        <v>297</v>
      </c>
      <c r="F19" t="s">
        <v>248</v>
      </c>
    </row>
    <row r="20" spans="1:6" x14ac:dyDescent="0.25">
      <c r="A20">
        <v>17</v>
      </c>
      <c r="B20" t="s">
        <v>274</v>
      </c>
      <c r="C20">
        <v>11325.09</v>
      </c>
      <c r="D20">
        <v>11001.37</v>
      </c>
      <c r="E20" s="12" t="s">
        <v>297</v>
      </c>
      <c r="F20" t="s">
        <v>248</v>
      </c>
    </row>
    <row r="21" spans="1:6" x14ac:dyDescent="0.25">
      <c r="A21">
        <v>18</v>
      </c>
      <c r="B21" s="12" t="s">
        <v>274</v>
      </c>
      <c r="C21">
        <v>28250.47</v>
      </c>
      <c r="D21">
        <v>26843.52</v>
      </c>
      <c r="E21" s="12" t="s">
        <v>297</v>
      </c>
      <c r="F21" s="12" t="s">
        <v>248</v>
      </c>
    </row>
    <row r="22" spans="1:6" x14ac:dyDescent="0.25">
      <c r="A22">
        <v>19</v>
      </c>
      <c r="B22" s="12" t="s">
        <v>274</v>
      </c>
      <c r="C22">
        <v>26659.11</v>
      </c>
      <c r="D22">
        <v>25354.01</v>
      </c>
      <c r="E22" s="12" t="s">
        <v>297</v>
      </c>
      <c r="F22" s="12" t="s">
        <v>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247</v>
      </c>
      <c r="C4" s="8"/>
      <c r="D4" s="8"/>
      <c r="E4" t="s">
        <v>241</v>
      </c>
      <c r="F4" t="s">
        <v>273</v>
      </c>
    </row>
    <row r="5" spans="1:6" x14ac:dyDescent="0.25">
      <c r="A5">
        <v>2</v>
      </c>
      <c r="B5" t="s">
        <v>247</v>
      </c>
      <c r="C5" s="8"/>
      <c r="D5" s="8"/>
      <c r="E5" t="s">
        <v>241</v>
      </c>
      <c r="F5" t="s">
        <v>273</v>
      </c>
    </row>
    <row r="6" spans="1:6" x14ac:dyDescent="0.25">
      <c r="A6">
        <v>3</v>
      </c>
      <c r="B6" t="s">
        <v>247</v>
      </c>
      <c r="C6" s="8"/>
      <c r="D6" s="8"/>
      <c r="E6" t="s">
        <v>241</v>
      </c>
      <c r="F6" t="s">
        <v>273</v>
      </c>
    </row>
    <row r="7" spans="1:6" x14ac:dyDescent="0.25">
      <c r="A7">
        <v>4</v>
      </c>
      <c r="B7" t="s">
        <v>247</v>
      </c>
      <c r="C7" s="8"/>
      <c r="D7" s="8"/>
      <c r="E7" t="s">
        <v>241</v>
      </c>
      <c r="F7" t="s">
        <v>273</v>
      </c>
    </row>
    <row r="8" spans="1:6" x14ac:dyDescent="0.25">
      <c r="A8">
        <v>5</v>
      </c>
      <c r="B8" t="s">
        <v>247</v>
      </c>
      <c r="C8" s="8"/>
      <c r="D8" s="8"/>
      <c r="E8" t="s">
        <v>241</v>
      </c>
      <c r="F8" t="s">
        <v>273</v>
      </c>
    </row>
    <row r="9" spans="1:6" x14ac:dyDescent="0.25">
      <c r="A9">
        <v>6</v>
      </c>
      <c r="B9" t="s">
        <v>247</v>
      </c>
      <c r="C9" s="8"/>
      <c r="D9" s="8"/>
      <c r="E9" t="s">
        <v>241</v>
      </c>
      <c r="F9" t="s">
        <v>273</v>
      </c>
    </row>
    <row r="10" spans="1:6" x14ac:dyDescent="0.25">
      <c r="A10">
        <v>7</v>
      </c>
      <c r="B10" t="s">
        <v>247</v>
      </c>
      <c r="C10" s="8"/>
      <c r="D10" s="8"/>
      <c r="E10" t="s">
        <v>241</v>
      </c>
      <c r="F10" t="s">
        <v>273</v>
      </c>
    </row>
    <row r="11" spans="1:6" x14ac:dyDescent="0.25">
      <c r="A11">
        <v>8</v>
      </c>
      <c r="B11" t="s">
        <v>247</v>
      </c>
      <c r="C11" s="8"/>
      <c r="D11" s="8"/>
      <c r="E11" t="s">
        <v>241</v>
      </c>
      <c r="F11" t="s">
        <v>273</v>
      </c>
    </row>
    <row r="12" spans="1:6" x14ac:dyDescent="0.25">
      <c r="A12">
        <v>9</v>
      </c>
      <c r="B12" t="s">
        <v>247</v>
      </c>
      <c r="C12" s="8"/>
      <c r="D12" s="8"/>
      <c r="E12" t="s">
        <v>241</v>
      </c>
      <c r="F12" t="s">
        <v>273</v>
      </c>
    </row>
    <row r="13" spans="1:6" x14ac:dyDescent="0.25">
      <c r="A13">
        <v>10</v>
      </c>
      <c r="B13" t="s">
        <v>247</v>
      </c>
      <c r="C13" s="8"/>
      <c r="D13" s="8"/>
      <c r="E13" t="s">
        <v>241</v>
      </c>
      <c r="F13" t="s">
        <v>273</v>
      </c>
    </row>
    <row r="14" spans="1:6" x14ac:dyDescent="0.25">
      <c r="A14">
        <v>11</v>
      </c>
      <c r="B14" t="s">
        <v>247</v>
      </c>
      <c r="C14" s="8"/>
      <c r="D14" s="8"/>
      <c r="E14" t="s">
        <v>241</v>
      </c>
      <c r="F14" t="s">
        <v>273</v>
      </c>
    </row>
    <row r="15" spans="1:6" x14ac:dyDescent="0.25">
      <c r="A15">
        <v>12</v>
      </c>
      <c r="B15" t="s">
        <v>247</v>
      </c>
      <c r="C15" s="8"/>
      <c r="D15" s="8"/>
      <c r="E15" t="s">
        <v>241</v>
      </c>
      <c r="F15" t="s">
        <v>273</v>
      </c>
    </row>
    <row r="16" spans="1:6" x14ac:dyDescent="0.25">
      <c r="A16">
        <v>13</v>
      </c>
      <c r="B16" t="s">
        <v>247</v>
      </c>
      <c r="C16" s="8"/>
      <c r="D16" s="8"/>
      <c r="E16" t="s">
        <v>241</v>
      </c>
      <c r="F16" t="s">
        <v>273</v>
      </c>
    </row>
    <row r="17" spans="1:6" x14ac:dyDescent="0.25">
      <c r="A17">
        <v>14</v>
      </c>
      <c r="B17" t="s">
        <v>247</v>
      </c>
      <c r="C17" s="8"/>
      <c r="D17" s="8"/>
      <c r="E17" t="s">
        <v>241</v>
      </c>
      <c r="F17" t="s">
        <v>273</v>
      </c>
    </row>
    <row r="18" spans="1:6" x14ac:dyDescent="0.25">
      <c r="A18">
        <v>15</v>
      </c>
      <c r="B18" t="s">
        <v>247</v>
      </c>
      <c r="C18" s="8"/>
      <c r="D18" s="8"/>
      <c r="E18" t="s">
        <v>241</v>
      </c>
      <c r="F18" t="s">
        <v>273</v>
      </c>
    </row>
    <row r="19" spans="1:6" x14ac:dyDescent="0.25">
      <c r="A19">
        <v>16</v>
      </c>
      <c r="B19" t="s">
        <v>247</v>
      </c>
      <c r="C19" s="8"/>
      <c r="D19" s="8"/>
      <c r="E19" t="s">
        <v>241</v>
      </c>
      <c r="F19" t="s">
        <v>273</v>
      </c>
    </row>
    <row r="20" spans="1:6" x14ac:dyDescent="0.25">
      <c r="A20">
        <v>17</v>
      </c>
      <c r="B20" t="s">
        <v>247</v>
      </c>
      <c r="C20" s="8"/>
      <c r="D20" s="8"/>
      <c r="E20" t="s">
        <v>241</v>
      </c>
      <c r="F20" t="s">
        <v>273</v>
      </c>
    </row>
    <row r="21" spans="1:6" s="12" customFormat="1" x14ac:dyDescent="0.25">
      <c r="A21" s="12">
        <v>18</v>
      </c>
      <c r="B21" s="12" t="s">
        <v>247</v>
      </c>
      <c r="C21" s="8"/>
      <c r="D21" s="8"/>
      <c r="E21" s="12" t="s">
        <v>241</v>
      </c>
      <c r="F21" s="12" t="s">
        <v>273</v>
      </c>
    </row>
    <row r="22" spans="1:6" s="12" customFormat="1" x14ac:dyDescent="0.25">
      <c r="A22" s="12">
        <v>19</v>
      </c>
      <c r="B22" s="12" t="s">
        <v>247</v>
      </c>
      <c r="C22" s="8"/>
      <c r="D22" s="8"/>
      <c r="E22" s="12" t="s">
        <v>241</v>
      </c>
      <c r="F22" s="12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VIIIA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Hoja1</vt:lpstr>
      <vt:lpstr>VIIIB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2024-04-19T21:04:45Z</dcterms:created>
  <dcterms:modified xsi:type="dcterms:W3CDTF">2025-05-12T22:08:25Z</dcterms:modified>
</cp:coreProperties>
</file>