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ropbox\OBSERVATORIO CIUDADANO 2025\10.- TRANSPARENCIA\"/>
    </mc:Choice>
  </mc:AlternateContent>
  <xr:revisionPtr revIDLastSave="0" documentId="13_ncr:1_{0F9E68F9-A5CB-44C8-8944-6D5C6ED32B56}" xr6:coauthVersionLast="47" xr6:coauthVersionMax="47" xr10:uidLastSave="{00000000-0000-0000-0000-000000000000}"/>
  <bookViews>
    <workbookView xWindow="12105" yWindow="60" windowWidth="16635" windowHeight="15390" xr2:uid="{00000000-000D-0000-FFFF-FFFF00000000}"/>
  </bookViews>
  <sheets>
    <sheet name="10.04" sheetId="1" r:id="rId1"/>
    <sheet name="Hoja1" sheetId="2" r:id="rId2"/>
  </sheets>
  <externalReferences>
    <externalReference r:id="rId3"/>
  </externalReferences>
  <definedNames>
    <definedName name="_xlnm.Print_Area" localSheetId="0">'10.04'!$A$1:$W$80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2" l="1"/>
  <c r="K3" i="2"/>
  <c r="G3" i="2"/>
  <c r="E19" i="2"/>
  <c r="E18" i="2"/>
  <c r="E2" i="2"/>
  <c r="C28" i="1" s="1"/>
  <c r="E3" i="2"/>
  <c r="C29" i="1" s="1"/>
  <c r="E4" i="2"/>
  <c r="C30" i="1" s="1"/>
  <c r="E5" i="2"/>
  <c r="C31" i="1" s="1"/>
  <c r="E6" i="2"/>
  <c r="D28" i="1" s="1"/>
  <c r="E7" i="2"/>
  <c r="D29" i="1" s="1"/>
  <c r="E8" i="2"/>
  <c r="D30" i="1" s="1"/>
  <c r="E9" i="2"/>
  <c r="D31" i="1" s="1"/>
  <c r="E10" i="2"/>
  <c r="E28" i="1" s="1"/>
  <c r="E11" i="2"/>
  <c r="E29" i="1" s="1"/>
  <c r="E12" i="2"/>
  <c r="E30" i="1" s="1"/>
  <c r="E13" i="2"/>
  <c r="E31" i="1" s="1"/>
  <c r="E14" i="2"/>
  <c r="F28" i="1" s="1"/>
  <c r="E15" i="2"/>
  <c r="F29" i="1" s="1"/>
  <c r="E16" i="2"/>
  <c r="F30" i="1" s="1"/>
  <c r="E17" i="2"/>
  <c r="F31" i="1" s="1"/>
  <c r="H3" i="2" l="1"/>
  <c r="I3" i="2"/>
  <c r="J3" i="2"/>
</calcChain>
</file>

<file path=xl/sharedStrings.xml><?xml version="1.0" encoding="utf-8"?>
<sst xmlns="http://schemas.openxmlformats.org/spreadsheetml/2006/main" count="76" uniqueCount="59">
  <si>
    <t>INDICADOR</t>
  </si>
  <si>
    <t>Clave:</t>
  </si>
  <si>
    <t>Eje:</t>
  </si>
  <si>
    <t>Ámbito de análisis:</t>
  </si>
  <si>
    <t>Tema crítico:</t>
  </si>
  <si>
    <t>Unidad de Medida:</t>
  </si>
  <si>
    <t>Temporalidad:</t>
  </si>
  <si>
    <t>Fecha:</t>
  </si>
  <si>
    <t>Descripción</t>
  </si>
  <si>
    <t>Interpretación</t>
  </si>
  <si>
    <t>Fuente(s) de información</t>
  </si>
  <si>
    <t>Algoritmo de cálculo</t>
  </si>
  <si>
    <t>Variables</t>
  </si>
  <si>
    <t>VALOR</t>
  </si>
  <si>
    <t>Gráfica</t>
  </si>
  <si>
    <t>Actual</t>
  </si>
  <si>
    <t>Notas:</t>
  </si>
  <si>
    <t>1 de 2</t>
  </si>
  <si>
    <t>Dependencia responsable:</t>
  </si>
  <si>
    <t>Captación de información</t>
  </si>
  <si>
    <t>Procesamiento de información</t>
  </si>
  <si>
    <t>Desarrollo del indicador</t>
  </si>
  <si>
    <t>2 de 2</t>
  </si>
  <si>
    <t>Sindicatura Municipal</t>
  </si>
  <si>
    <t xml:space="preserve">No se requiere un procesamiento específico de la información. </t>
  </si>
  <si>
    <t>Municipal</t>
  </si>
  <si>
    <t>Trimestral</t>
  </si>
  <si>
    <t>Porcentaje de faltas administrativas detectadas.</t>
  </si>
  <si>
    <t>El indicador lo constituye el  dato que proporcione la Sindicatura en un período específico</t>
  </si>
  <si>
    <t>10.Transparencia</t>
  </si>
  <si>
    <t>Porcentaje</t>
  </si>
  <si>
    <t>Trimestre</t>
  </si>
  <si>
    <t>I</t>
  </si>
  <si>
    <t>II</t>
  </si>
  <si>
    <t>Para la construcción de este indicador, ponerse en contacto con la Dirección de  responsabilidades administrativas de la Sindicatura, o bien acudir
Palacio Municipal, segundo piso, Calzada Independencia número 998, Centro
Cívico, Mexicali, Baja California (sindicatura_quejas@mexicali.gob.mx)</t>
  </si>
  <si>
    <t>Meta</t>
  </si>
  <si>
    <t>Evaluación</t>
  </si>
  <si>
    <t>Vigilancia del Servicio Público</t>
  </si>
  <si>
    <t>Dirección de Responsabilidades Administrativas de la Sindicatura</t>
  </si>
  <si>
    <t>III</t>
  </si>
  <si>
    <t>IV</t>
  </si>
  <si>
    <t>Anterior</t>
  </si>
  <si>
    <t xml:space="preserve">Año </t>
  </si>
  <si>
    <t>* El Informe de Presunta Responsabilidad Administrativa se elabora una vez que se concluye con las diligencias de investigación y se presenta ante la autoridad substanciadora a efecto de iniciar el procedimiento de responsabilidad administrativa. En tal informe se determina la existencia o inexistencia de actos u omisiones que la ley señale como falta administrativa y, en su caso, se puede calificar como grave o no grave.</t>
  </si>
  <si>
    <t>Un mayor porcentaje es un indicativo de que el expediente de cada caso tuvo elementos suficientes en contenido y forma para fincar responsabilidas y sancionar a quien infrigió la ley</t>
  </si>
  <si>
    <t>Porcentaje de investigaciones que derivan en procesos de responsabilidad administrativa</t>
  </si>
  <si>
    <t>Muestra el porcentaje de investigaciones que son admitidas por la autoridad substanciadora</t>
  </si>
  <si>
    <r>
      <rPr>
        <b/>
        <sz val="9"/>
        <color theme="1"/>
        <rFont val="Arial"/>
        <family val="2"/>
      </rPr>
      <t>INVP</t>
    </r>
    <r>
      <rPr>
        <sz val="9"/>
        <color theme="1"/>
        <rFont val="Arial"/>
        <family val="2"/>
      </rPr>
      <t>= Porcentaje de investigaciones que son admitidas por la autoridad substanciadora.</t>
    </r>
  </si>
  <si>
    <r>
      <rPr>
        <b/>
        <sz val="9"/>
        <color theme="1"/>
        <rFont val="Arial"/>
        <family val="2"/>
      </rPr>
      <t>TotInv</t>
    </r>
    <r>
      <rPr>
        <sz val="9"/>
        <color theme="1"/>
        <rFont val="Arial"/>
        <family val="2"/>
      </rPr>
      <t>=  Número total de investigaciones iniciadas.</t>
    </r>
  </si>
  <si>
    <r>
      <rPr>
        <b/>
        <sz val="9"/>
        <color theme="1"/>
        <rFont val="Arial"/>
        <family val="2"/>
      </rPr>
      <t>InvAdm</t>
    </r>
    <r>
      <rPr>
        <sz val="9"/>
        <color theme="1"/>
        <rFont val="Arial"/>
        <family val="2"/>
      </rPr>
      <t xml:space="preserve"> = Número total de Informes de Presunta Responsabilidad admitidos por la autoridad substanciadora</t>
    </r>
  </si>
  <si>
    <r>
      <rPr>
        <i/>
        <sz val="11"/>
        <rFont val="Webdings"/>
        <family val="1"/>
        <charset val="2"/>
      </rPr>
      <t>4</t>
    </r>
    <r>
      <rPr>
        <i/>
        <sz val="11"/>
        <rFont val="Arial"/>
        <family val="2"/>
      </rPr>
      <t>Dirección o departamento:</t>
    </r>
  </si>
  <si>
    <r>
      <rPr>
        <b/>
        <sz val="11"/>
        <color theme="1"/>
        <rFont val="Calibri"/>
        <family val="2"/>
        <scheme val="minor"/>
      </rPr>
      <t xml:space="preserve">InvAdm </t>
    </r>
    <r>
      <rPr>
        <sz val="11"/>
        <color theme="1"/>
        <rFont val="Calibri"/>
        <family val="2"/>
        <scheme val="minor"/>
      </rPr>
      <t>= Número total de Informes de Presunta Responsabilidad admitidos por la autoridad substanciadora</t>
    </r>
  </si>
  <si>
    <r>
      <rPr>
        <b/>
        <sz val="11"/>
        <color theme="1"/>
        <rFont val="Calibri"/>
        <family val="2"/>
        <scheme val="minor"/>
      </rPr>
      <t>TotInv</t>
    </r>
    <r>
      <rPr>
        <sz val="11"/>
        <color theme="1"/>
        <rFont val="Calibri"/>
        <family val="2"/>
        <scheme val="minor"/>
      </rPr>
      <t>=  Número total de investigaciones iniciadas.</t>
    </r>
  </si>
  <si>
    <r>
      <rPr>
        <b/>
        <sz val="11"/>
        <color theme="1"/>
        <rFont val="Calibri"/>
        <family val="2"/>
        <scheme val="minor"/>
      </rPr>
      <t>INVP</t>
    </r>
    <r>
      <rPr>
        <sz val="11"/>
        <color theme="1"/>
        <rFont val="Calibri"/>
        <family val="2"/>
        <scheme val="minor"/>
      </rPr>
      <t>= Porcentaje de investigaciones que son admitidas por la autoridad substanciadora.</t>
    </r>
  </si>
  <si>
    <t>I T</t>
  </si>
  <si>
    <t>II T</t>
  </si>
  <si>
    <t>III T</t>
  </si>
  <si>
    <t>IV T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</si>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</sst>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rgb="FFFF3300"/>
      <name val="Arial"/>
      <family val="2"/>
    </font>
    <font>
      <sz val="11"/>
      <color theme="0"/>
      <name val="Arial"/>
      <family val="2"/>
    </font>
    <font>
      <u/>
      <sz val="9"/>
      <color theme="10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1"/>
      <name val="Webdings"/>
      <family val="1"/>
      <charset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6" fillId="0" borderId="0" xfId="1" applyFont="1"/>
    <xf numFmtId="0" fontId="2" fillId="0" borderId="0" xfId="0" applyFont="1" applyBorder="1"/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4" fillId="3" borderId="0" xfId="0" applyFont="1" applyFill="1" applyBorder="1" applyAlignment="1">
      <alignment vertical="center"/>
    </xf>
    <xf numFmtId="0" fontId="2" fillId="0" borderId="0" xfId="0" applyFont="1" applyBorder="1" applyAlignment="1">
      <alignment vertical="top"/>
    </xf>
    <xf numFmtId="0" fontId="2" fillId="2" borderId="0" xfId="0" applyFont="1" applyFill="1" applyBorder="1"/>
    <xf numFmtId="0" fontId="7" fillId="2" borderId="0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9" fillId="2" borderId="7" xfId="0" applyFont="1" applyFill="1" applyBorder="1"/>
    <xf numFmtId="0" fontId="2" fillId="2" borderId="8" xfId="0" applyFont="1" applyFill="1" applyBorder="1"/>
    <xf numFmtId="0" fontId="9" fillId="2" borderId="8" xfId="0" applyFont="1" applyFill="1" applyBorder="1"/>
    <xf numFmtId="0" fontId="10" fillId="2" borderId="2" xfId="0" applyFont="1" applyFill="1" applyBorder="1"/>
    <xf numFmtId="0" fontId="2" fillId="0" borderId="5" xfId="0" applyFont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9" fontId="0" fillId="0" borderId="0" xfId="2" applyFont="1"/>
    <xf numFmtId="10" fontId="9" fillId="0" borderId="1" xfId="2" applyNumberFormat="1" applyFont="1" applyFill="1" applyBorder="1" applyAlignment="1">
      <alignment vertical="center"/>
    </xf>
    <xf numFmtId="10" fontId="9" fillId="0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9" fontId="0" fillId="0" borderId="0" xfId="0" applyNumberFormat="1"/>
    <xf numFmtId="10" fontId="0" fillId="0" borderId="0" xfId="0" applyNumberFormat="1"/>
    <xf numFmtId="0" fontId="7" fillId="2" borderId="3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10" fontId="0" fillId="0" borderId="0" xfId="2" applyNumberFormat="1" applyFont="1"/>
    <xf numFmtId="10" fontId="8" fillId="0" borderId="2" xfId="2" applyNumberFormat="1" applyFont="1" applyBorder="1" applyAlignment="1">
      <alignment horizontal="center" vertical="center"/>
    </xf>
    <xf numFmtId="10" fontId="8" fillId="0" borderId="4" xfId="2" applyNumberFormat="1" applyFont="1" applyBorder="1" applyAlignment="1">
      <alignment horizontal="center" vertical="center"/>
    </xf>
    <xf numFmtId="10" fontId="8" fillId="0" borderId="5" xfId="2" applyNumberFormat="1" applyFont="1" applyBorder="1" applyAlignment="1">
      <alignment horizontal="center" vertical="center"/>
    </xf>
    <xf numFmtId="10" fontId="8" fillId="0" borderId="6" xfId="2" applyNumberFormat="1" applyFont="1" applyBorder="1" applyAlignment="1">
      <alignment horizontal="center" vertical="center"/>
    </xf>
    <xf numFmtId="10" fontId="8" fillId="0" borderId="7" xfId="2" applyNumberFormat="1" applyFont="1" applyBorder="1" applyAlignment="1">
      <alignment horizontal="center" vertical="center"/>
    </xf>
    <xf numFmtId="10" fontId="8" fillId="0" borderId="9" xfId="2" applyNumberFormat="1" applyFont="1" applyBorder="1" applyAlignment="1">
      <alignment horizontal="center" vertical="center"/>
    </xf>
    <xf numFmtId="10" fontId="14" fillId="0" borderId="2" xfId="2" applyNumberFormat="1" applyFont="1" applyBorder="1" applyAlignment="1">
      <alignment horizontal="center" vertical="center"/>
    </xf>
    <xf numFmtId="10" fontId="14" fillId="0" borderId="4" xfId="2" applyNumberFormat="1" applyFont="1" applyBorder="1" applyAlignment="1">
      <alignment horizontal="center" vertical="center"/>
    </xf>
    <xf numFmtId="10" fontId="14" fillId="0" borderId="5" xfId="2" applyNumberFormat="1" applyFont="1" applyBorder="1" applyAlignment="1">
      <alignment horizontal="center" vertical="center"/>
    </xf>
    <xf numFmtId="10" fontId="14" fillId="0" borderId="6" xfId="2" applyNumberFormat="1" applyFont="1" applyBorder="1" applyAlignment="1">
      <alignment horizontal="center" vertical="center"/>
    </xf>
    <xf numFmtId="10" fontId="14" fillId="0" borderId="7" xfId="2" applyNumberFormat="1" applyFont="1" applyBorder="1" applyAlignment="1">
      <alignment horizontal="center" vertical="center"/>
    </xf>
    <xf numFmtId="10" fontId="14" fillId="0" borderId="9" xfId="2" applyNumberFormat="1" applyFont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Porcentaje" xfId="2" builtinId="5"/>
  </cellStyles>
  <dxfs count="3"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297571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100" cap="none" baseline="0"/>
              <a:t>Minutos promedio de espera al día</a:t>
            </a:r>
          </a:p>
        </c:rich>
      </c:tx>
      <c:layout>
        <c:manualLayout>
          <c:xMode val="edge"/>
          <c:yMode val="edge"/>
          <c:x val="0.25103969552393662"/>
          <c:y val="9.34147941690575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>
        <c:manualLayout>
          <c:layoutTarget val="inner"/>
          <c:xMode val="edge"/>
          <c:yMode val="edge"/>
          <c:x val="0.1652735336680464"/>
          <c:y val="0.19906858263594243"/>
          <c:w val="0.6780312146529186"/>
          <c:h val="0.49612039663377017"/>
        </c:manualLayout>
      </c:layout>
      <c:areaChart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97388032"/>
        <c:axId val="97389568"/>
        <c:extLst>
          <c:ext xmlns:c15="http://schemas.microsoft.com/office/drawing/2012/chart" uri="{02D57815-91ED-43cb-92C2-25804820EDAC}">
            <c15:filteredArea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'[1]4.02c'!$AB$27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alpha val="74000"/>
                    </a:schemeClr>
                  </a:solidFill>
                  <a:ln>
                    <a:noFill/>
                  </a:ln>
                  <a:effectLst>
                    <a:innerShdw blurRad="114300">
                      <a:schemeClr val="accent5">
                        <a:lumMod val="75000"/>
                      </a:schemeClr>
                    </a:innerShdw>
                  </a:effectLst>
                </c:spPr>
                <c:dLbls>
                  <c:dLbl>
                    <c:idx val="0"/>
                    <c:layout>
                      <c:manualLayout>
                        <c:x val="-2.1346489494165517E-2"/>
                        <c:y val="0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ECBA-4144-B747-2E0D280E9254}"/>
                      </c:ext>
                    </c:extLst>
                  </c:dLbl>
                  <c:dLbl>
                    <c:idx val="1"/>
                    <c:layout>
                      <c:manualLayout>
                        <c:x val="2.1346489494165361E-2"/>
                        <c:y val="0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ECBA-4144-B747-2E0D280E925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accent5">
                              <a:lumMod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'[1]4.02c'!$AC$24:$AD$24</c15:sqref>
                        </c15:formulaRef>
                      </c:ext>
                    </c:extLst>
                    <c:strCache>
                      <c:ptCount val="2"/>
                      <c:pt idx="0">
                        <c:v>Ene-abril 2019</c:v>
                      </c:pt>
                      <c:pt idx="1">
                        <c:v>Nov-Dic 2018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'[1]4.02c'!$AC$27:$AD$27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ECBA-4144-B747-2E0D280E9254}"/>
                  </c:ext>
                </c:extLst>
              </c15:ser>
            </c15:filteredAreaSeries>
          </c:ext>
        </c:extLst>
      </c:areaChart>
      <c:areaChart>
        <c:grouping val="stacke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axId val="97388032"/>
        <c:axId val="97389568"/>
        <c:extLst>
          <c:ext xmlns:c15="http://schemas.microsoft.com/office/drawing/2012/chart" uri="{02D57815-91ED-43cb-92C2-25804820EDAC}">
            <c15:filteredArea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'[1]4.02c'!$AB$26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alpha val="74000"/>
                    </a:schemeClr>
                  </a:solidFill>
                  <a:ln>
                    <a:noFill/>
                  </a:ln>
                  <a:effectLst>
                    <a:innerShdw blurRad="114300">
                      <a:schemeClr val="accent3">
                        <a:lumMod val="75000"/>
                      </a:schemeClr>
                    </a:innerShdw>
                  </a:effectLst>
                </c:spPr>
                <c:dLbls>
                  <c:dLbl>
                    <c:idx val="0"/>
                    <c:layout>
                      <c:manualLayout>
                        <c:x val="-2.9885085291831745E-2"/>
                        <c:y val="6.6157721048833691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ECBA-4144-B747-2E0D280E9254}"/>
                      </c:ext>
                    </c:extLst>
                  </c:dLbl>
                  <c:dLbl>
                    <c:idx val="1"/>
                    <c:layout>
                      <c:manualLayout>
                        <c:x val="3.4154383190664828E-2"/>
                        <c:y val="-6.6157721048834299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ECBA-4144-B747-2E0D280E925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accent3">
                              <a:lumMod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'[1]4.02c'!$AC$24:$AD$24</c15:sqref>
                        </c15:formulaRef>
                      </c:ext>
                    </c:extLst>
                    <c:strCache>
                      <c:ptCount val="2"/>
                      <c:pt idx="0">
                        <c:v>Ene-abril 2019</c:v>
                      </c:pt>
                      <c:pt idx="1">
                        <c:v>Nov-Dic 2018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'[1]4.02c'!$AC$26:$AD$26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CBA-4144-B747-2E0D280E9254}"/>
                  </c:ext>
                </c:extLst>
              </c15:ser>
            </c15:filteredAreaSeries>
          </c:ext>
        </c:extLst>
      </c:areaChart>
      <c:catAx>
        <c:axId val="9738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97389568"/>
        <c:crosses val="autoZero"/>
        <c:auto val="1"/>
        <c:lblAlgn val="ctr"/>
        <c:lblOffset val="100"/>
        <c:noMultiLvlLbl val="0"/>
      </c:catAx>
      <c:valAx>
        <c:axId val="97389568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cap="none" baseline="0"/>
                  <a:t>minutos</a:t>
                </a:r>
              </a:p>
            </c:rich>
          </c:tx>
          <c:layout>
            <c:manualLayout>
              <c:xMode val="edge"/>
              <c:yMode val="edge"/>
              <c:x val="5.1089713076287978E-2"/>
              <c:y val="0.460343655500597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</c:title>
        <c:numFmt formatCode="General" sourceLinked="1"/>
        <c:majorTickMark val="none"/>
        <c:minorTickMark val="none"/>
        <c:tickLblPos val="none"/>
        <c:crossAx val="973880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Hoja1!$G$2:$L$2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Hoja1!$G$3:$L$3</c:f>
              <c:numCache>
                <c:formatCode>0%</c:formatCode>
                <c:ptCount val="6"/>
                <c:pt idx="0">
                  <c:v>0.33352394489233289</c:v>
                </c:pt>
                <c:pt idx="1">
                  <c:v>0.28487691839267121</c:v>
                </c:pt>
                <c:pt idx="2">
                  <c:v>0.28864757596019386</c:v>
                </c:pt>
                <c:pt idx="3">
                  <c:v>0.31740781566228587</c:v>
                </c:pt>
                <c:pt idx="4" formatCode="0.00%">
                  <c:v>0.19277108433734941</c:v>
                </c:pt>
                <c:pt idx="5" formatCode="0.00%">
                  <c:v>0.28620689655172415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F-4B05-9F06-B2E69B7CEFF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76730575"/>
        <c:axId val="1976729743"/>
      </c:lineChart>
      <c:catAx>
        <c:axId val="197673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976729743"/>
        <c:crosses val="autoZero"/>
        <c:auto val="1"/>
        <c:lblAlgn val="ctr"/>
        <c:lblOffset val="100"/>
        <c:noMultiLvlLbl val="0"/>
      </c:catAx>
      <c:valAx>
        <c:axId val="1976729743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976730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Hoja1!$G$2:$L$2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Hoja1!$G$3:$L$3</c:f>
              <c:numCache>
                <c:formatCode>0%</c:formatCode>
                <c:ptCount val="6"/>
                <c:pt idx="0">
                  <c:v>0.33352394489233289</c:v>
                </c:pt>
                <c:pt idx="1">
                  <c:v>0.28487691839267121</c:v>
                </c:pt>
                <c:pt idx="2">
                  <c:v>0.28864757596019386</c:v>
                </c:pt>
                <c:pt idx="3">
                  <c:v>0.31740781566228587</c:v>
                </c:pt>
                <c:pt idx="4" formatCode="0.00%">
                  <c:v>0.19277108433734941</c:v>
                </c:pt>
                <c:pt idx="5" formatCode="0.00%">
                  <c:v>0.28620689655172415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4-431C-BF11-B2A389534A0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76730575"/>
        <c:axId val="1976729743"/>
      </c:lineChart>
      <c:catAx>
        <c:axId val="197673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976729743"/>
        <c:crosses val="autoZero"/>
        <c:auto val="1"/>
        <c:lblAlgn val="ctr"/>
        <c:lblOffset val="100"/>
        <c:noMultiLvlLbl val="0"/>
      </c:catAx>
      <c:valAx>
        <c:axId val="1976729743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976730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8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>
        <a:lumMod val="50000"/>
      </cs:styleClr>
    </cs:fontRef>
    <cs:defRPr sz="10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74000"/>
        </a:schemeClr>
      </a:solidFill>
      <a:effectLst>
        <a:innerShdw blurRad="114300">
          <a:schemeClr val="phClr">
            <a:lumMod val="75000"/>
          </a:schemeClr>
        </a:innerShdw>
      </a:effectLst>
    </cs:spPr>
  </cs:dataPoint>
  <cs:dataPoint3D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74000"/>
        </a:schemeClr>
      </a:solidFill>
      <a:effectLst>
        <a:innerShdw blurRad="114300">
          <a:schemeClr val="phClr">
            <a:lumMod val="75000"/>
          </a:schemeClr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155121</xdr:colOff>
      <xdr:row>1</xdr:row>
      <xdr:rowOff>100376</xdr:rowOff>
    </xdr:from>
    <xdr:to>
      <xdr:col>18</xdr:col>
      <xdr:colOff>169862</xdr:colOff>
      <xdr:row>2</xdr:row>
      <xdr:rowOff>140153</xdr:rowOff>
    </xdr:to>
    <xdr:sp macro="" textlink="">
      <xdr:nvSpPr>
        <xdr:cNvPr id="4" name="TextBox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202996" y="271826"/>
          <a:ext cx="5339216" cy="3636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>
              <a:solidFill>
                <a:sysClr val="windowText" lastClr="000000"/>
              </a:solidFill>
              <a:latin typeface="Arial Black" panose="020B0A04020102020204" pitchFamily="34" charset="0"/>
            </a:rPr>
            <a:t>Observatorio</a:t>
          </a:r>
          <a:r>
            <a:rPr lang="es-MX" sz="1600" baseline="0">
              <a:solidFill>
                <a:sysClr val="windowText" lastClr="000000"/>
              </a:solidFill>
              <a:latin typeface="Arial Black" panose="020B0A04020102020204" pitchFamily="34" charset="0"/>
            </a:rPr>
            <a:t> de Calidad de Vida</a:t>
          </a:r>
          <a:endParaRPr lang="es-MX" sz="1600">
            <a:solidFill>
              <a:sysClr val="windowText" lastClr="000000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12</xdr:col>
      <xdr:colOff>29309</xdr:colOff>
      <xdr:row>24</xdr:row>
      <xdr:rowOff>103187</xdr:rowOff>
    </xdr:from>
    <xdr:to>
      <xdr:col>22</xdr:col>
      <xdr:colOff>333375</xdr:colOff>
      <xdr:row>36</xdr:row>
      <xdr:rowOff>51288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211750</xdr:rowOff>
    </xdr:from>
    <xdr:to>
      <xdr:col>5</xdr:col>
      <xdr:colOff>333375</xdr:colOff>
      <xdr:row>23</xdr:row>
      <xdr:rowOff>5375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3953170"/>
          <a:ext cx="2276475" cy="410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es-MX" sz="1000"/>
        </a:p>
      </xdr:txBody>
    </xdr:sp>
    <xdr:clientData/>
  </xdr:twoCellAnchor>
  <xdr:twoCellAnchor>
    <xdr:from>
      <xdr:col>4</xdr:col>
      <xdr:colOff>234461</xdr:colOff>
      <xdr:row>41</xdr:row>
      <xdr:rowOff>109901</xdr:rowOff>
    </xdr:from>
    <xdr:to>
      <xdr:col>18</xdr:col>
      <xdr:colOff>341312</xdr:colOff>
      <xdr:row>43</xdr:row>
      <xdr:rowOff>14653</xdr:rowOff>
    </xdr:to>
    <xdr:sp macro="" textlink="">
      <xdr:nvSpPr>
        <xdr:cNvPr id="10" name="Text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788941" y="8004221"/>
          <a:ext cx="5936151" cy="255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>
              <a:solidFill>
                <a:sysClr val="windowText" lastClr="000000"/>
              </a:solidFill>
              <a:latin typeface="Arial Black" panose="020B0A04020102020204" pitchFamily="34" charset="0"/>
            </a:rPr>
            <a:t>Observatorio</a:t>
          </a:r>
          <a:r>
            <a:rPr lang="es-MX" sz="1600" baseline="0">
              <a:solidFill>
                <a:sysClr val="windowText" lastClr="000000"/>
              </a:solidFill>
              <a:latin typeface="Arial Black" panose="020B0A04020102020204" pitchFamily="34" charset="0"/>
            </a:rPr>
            <a:t> de Calidad de Vida</a:t>
          </a:r>
          <a:endParaRPr lang="es-MX" sz="1600">
            <a:solidFill>
              <a:sysClr val="windowText" lastClr="000000"/>
            </a:solidFill>
            <a:latin typeface="Arial Black" panose="020B0A04020102020204" pitchFamily="34" charset="0"/>
          </a:endParaRPr>
        </a:p>
      </xdr:txBody>
    </xdr:sp>
    <xdr:clientData/>
  </xdr:twoCellAnchor>
  <xdr:oneCellAnchor>
    <xdr:from>
      <xdr:col>0</xdr:col>
      <xdr:colOff>229055</xdr:colOff>
      <xdr:row>20</xdr:row>
      <xdr:rowOff>111586</xdr:rowOff>
    </xdr:from>
    <xdr:ext cx="1933576" cy="3646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 txBox="1"/>
          </xdr:nvSpPr>
          <xdr:spPr>
            <a:xfrm>
              <a:off x="229055" y="4034594"/>
              <a:ext cx="1933576" cy="3646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419" sz="1200" b="0" i="0">
                  <a:latin typeface="+mn-lt"/>
                  <a:ea typeface="Cambria Math" panose="02040503050406030204" pitchFamily="18" charset="0"/>
                </a:rPr>
                <a:t>PDRAD</a:t>
              </a:r>
              <a:r>
                <a:rPr lang="es-419" sz="1200" b="0" i="0" baseline="0">
                  <a:latin typeface="+mn-lt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r>
                    <a:rPr lang="es-419" sz="12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s-419" sz="12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MX" sz="1200" b="0" i="1">
                          <a:latin typeface="Cambria Math" panose="02040503050406030204" pitchFamily="18" charset="0"/>
                        </a:rPr>
                        <m:t>𝑇𝑜𝑡𝐼𝑛𝑣</m:t>
                      </m:r>
                    </m:num>
                    <m:den>
                      <m:r>
                        <a:rPr lang="es-MX" sz="1200" b="0" i="1"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es-MX" sz="1200" b="0" i="1">
                          <a:latin typeface="Cambria Math" panose="02040503050406030204" pitchFamily="18" charset="0"/>
                        </a:rPr>
                        <m:t>𝐼𝑛𝑣𝐴𝑑𝑚</m:t>
                      </m:r>
                      <m:r>
                        <a:rPr lang="en-US" sz="1200" b="0" i="1">
                          <a:latin typeface="Cambria Math" panose="02040503050406030204" pitchFamily="18" charset="0"/>
                        </a:rPr>
                        <m:t>)</m:t>
                      </m:r>
                    </m:den>
                  </m:f>
                </m:oMath>
              </a14:m>
              <a:r>
                <a:rPr lang="es-MX" sz="1200"/>
                <a:t> x100</a:t>
              </a:r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 txBox="1"/>
          </xdr:nvSpPr>
          <xdr:spPr>
            <a:xfrm>
              <a:off x="229055" y="4034594"/>
              <a:ext cx="1933576" cy="3646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419" sz="1200" b="0" i="0">
                  <a:latin typeface="+mn-lt"/>
                  <a:ea typeface="Cambria Math" panose="02040503050406030204" pitchFamily="18" charset="0"/>
                </a:rPr>
                <a:t>PDRAD</a:t>
              </a:r>
              <a:r>
                <a:rPr lang="es-419" sz="1200" b="0" i="0" baseline="0">
                  <a:latin typeface="+mn-lt"/>
                  <a:ea typeface="Cambria Math" panose="02040503050406030204" pitchFamily="18" charset="0"/>
                </a:rPr>
                <a:t> </a:t>
              </a:r>
              <a:r>
                <a:rPr lang="es-419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s-MX" sz="1200" b="0" i="0">
                  <a:latin typeface="Cambria Math" panose="02040503050406030204" pitchFamily="18" charset="0"/>
                </a:rPr>
                <a:t>𝑇𝑜𝑡𝐼𝑛𝑣</a:t>
              </a:r>
              <a:r>
                <a:rPr lang="es-419" sz="1200" b="0" i="0">
                  <a:latin typeface="Cambria Math" panose="02040503050406030204" pitchFamily="18" charset="0"/>
                </a:rPr>
                <a:t>/(</a:t>
              </a:r>
              <a:r>
                <a:rPr lang="es-MX" sz="1200" b="0" i="0">
                  <a:latin typeface="Cambria Math" panose="02040503050406030204" pitchFamily="18" charset="0"/>
                </a:rPr>
                <a:t>(𝐼𝑛𝑣𝐴𝑑𝑚</a:t>
              </a:r>
              <a:r>
                <a:rPr lang="en-US" sz="1200" b="0" i="0">
                  <a:latin typeface="Cambria Math" panose="02040503050406030204" pitchFamily="18" charset="0"/>
                </a:rPr>
                <a:t>)</a:t>
              </a:r>
              <a:r>
                <a:rPr lang="es-419" sz="1200" b="0" i="0">
                  <a:latin typeface="Cambria Math" panose="02040503050406030204" pitchFamily="18" charset="0"/>
                </a:rPr>
                <a:t>)</a:t>
              </a:r>
              <a:r>
                <a:rPr lang="es-MX" sz="1200"/>
                <a:t> x100</a:t>
              </a:r>
            </a:p>
          </xdr:txBody>
        </xdr:sp>
      </mc:Fallback>
    </mc:AlternateContent>
    <xdr:clientData/>
  </xdr:oneCellAnchor>
  <xdr:twoCellAnchor editAs="oneCell">
    <xdr:from>
      <xdr:col>0</xdr:col>
      <xdr:colOff>133350</xdr:colOff>
      <xdr:row>0</xdr:row>
      <xdr:rowOff>28575</xdr:rowOff>
    </xdr:from>
    <xdr:to>
      <xdr:col>2</xdr:col>
      <xdr:colOff>126984</xdr:colOff>
      <xdr:row>4</xdr:row>
      <xdr:rowOff>157920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15E6360-5997-4D04-A819-AA6CBF650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8575"/>
          <a:ext cx="755634" cy="853245"/>
        </a:xfrm>
        <a:prstGeom prst="rect">
          <a:avLst/>
        </a:prstGeom>
      </xdr:spPr>
    </xdr:pic>
    <xdr:clientData/>
  </xdr:twoCellAnchor>
  <xdr:twoCellAnchor editAs="oneCell">
    <xdr:from>
      <xdr:col>19</xdr:col>
      <xdr:colOff>20328</xdr:colOff>
      <xdr:row>0</xdr:row>
      <xdr:rowOff>101542</xdr:rowOff>
    </xdr:from>
    <xdr:to>
      <xdr:col>22</xdr:col>
      <xdr:colOff>338499</xdr:colOff>
      <xdr:row>4</xdr:row>
      <xdr:rowOff>4457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4E9FC5F-4D6A-48F3-A4BB-F3A017D043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149" b="-3455"/>
        <a:stretch/>
      </xdr:blipFill>
      <xdr:spPr>
        <a:xfrm>
          <a:off x="7259328" y="101542"/>
          <a:ext cx="1461171" cy="62681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40</xdr:row>
      <xdr:rowOff>28575</xdr:rowOff>
    </xdr:from>
    <xdr:to>
      <xdr:col>2</xdr:col>
      <xdr:colOff>146034</xdr:colOff>
      <xdr:row>44</xdr:row>
      <xdr:rowOff>157920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939AE3EB-40CA-4268-9637-B4DDDDF6A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7553325"/>
          <a:ext cx="755634" cy="853245"/>
        </a:xfrm>
        <a:prstGeom prst="rect">
          <a:avLst/>
        </a:prstGeom>
      </xdr:spPr>
    </xdr:pic>
    <xdr:clientData/>
  </xdr:twoCellAnchor>
  <xdr:twoCellAnchor editAs="oneCell">
    <xdr:from>
      <xdr:col>19</xdr:col>
      <xdr:colOff>39378</xdr:colOff>
      <xdr:row>40</xdr:row>
      <xdr:rowOff>101542</xdr:rowOff>
    </xdr:from>
    <xdr:to>
      <xdr:col>22</xdr:col>
      <xdr:colOff>357549</xdr:colOff>
      <xdr:row>44</xdr:row>
      <xdr:rowOff>4457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CFB09879-F690-48A2-9A86-80ED420238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149" b="-3455"/>
        <a:stretch/>
      </xdr:blipFill>
      <xdr:spPr>
        <a:xfrm>
          <a:off x="7278378" y="7626292"/>
          <a:ext cx="1461171" cy="626815"/>
        </a:xfrm>
        <a:prstGeom prst="rect">
          <a:avLst/>
        </a:prstGeom>
      </xdr:spPr>
    </xdr:pic>
    <xdr:clientData/>
  </xdr:twoCellAnchor>
  <xdr:twoCellAnchor>
    <xdr:from>
      <xdr:col>12</xdr:col>
      <xdr:colOff>28575</xdr:colOff>
      <xdr:row>25</xdr:row>
      <xdr:rowOff>19051</xdr:rowOff>
    </xdr:from>
    <xdr:to>
      <xdr:col>22</xdr:col>
      <xdr:colOff>342900</xdr:colOff>
      <xdr:row>35</xdr:row>
      <xdr:rowOff>142875</xdr:rowOff>
    </xdr:to>
    <xdr:graphicFrame macro="">
      <xdr:nvGraphicFramePr>
        <xdr:cNvPr id="20" name="Chart 1">
          <a:extLst>
            <a:ext uri="{FF2B5EF4-FFF2-40B4-BE49-F238E27FC236}">
              <a16:creationId xmlns:a16="http://schemas.microsoft.com/office/drawing/2014/main" id="{CE426E6E-34B7-422C-88E1-4AF6FA24E1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307180</xdr:colOff>
      <xdr:row>5</xdr:row>
      <xdr:rowOff>154781</xdr:rowOff>
    </xdr:from>
    <xdr:to>
      <xdr:col>12</xdr:col>
      <xdr:colOff>188118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7B8A4D-2E01-F2FB-5532-3E428C638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SERVATORIO/FICHAS%20INDICADORES/ARMAN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02c"/>
      <sheetName val="6.001"/>
      <sheetName val="6.002"/>
      <sheetName val="6.003"/>
      <sheetName val="6.004"/>
      <sheetName val="6.005"/>
      <sheetName val="6.006"/>
      <sheetName val="6.007"/>
      <sheetName val="6.008"/>
      <sheetName val="6.009"/>
      <sheetName val="6.010"/>
      <sheetName val="6.011"/>
      <sheetName val="6.012"/>
      <sheetName val="6.013"/>
      <sheetName val="6.014"/>
      <sheetName val="6.015"/>
      <sheetName val="6.016"/>
      <sheetName val="6.017"/>
      <sheetName val="6.018"/>
      <sheetName val="6.019"/>
      <sheetName val="6.020"/>
      <sheetName val="6.021"/>
      <sheetName val="6.022"/>
      <sheetName val="6.023"/>
      <sheetName val="6.024"/>
      <sheetName val="6.025"/>
      <sheetName val="6.026"/>
      <sheetName val="6.027"/>
      <sheetName val="6.028"/>
      <sheetName val="6.029"/>
      <sheetName val="6.030"/>
      <sheetName val="6.031"/>
      <sheetName val="6.032"/>
      <sheetName val="6.033"/>
      <sheetName val="6.034"/>
      <sheetName val="6.035"/>
      <sheetName val="6.036"/>
      <sheetName val="6.037"/>
      <sheetName val="6.038"/>
      <sheetName val="6.039"/>
      <sheetName val="6.040"/>
      <sheetName val="6.041"/>
      <sheetName val="7.001"/>
      <sheetName val="7.002"/>
      <sheetName val="7.003"/>
      <sheetName val="7.004"/>
      <sheetName val="7.005"/>
      <sheetName val="7.006"/>
      <sheetName val="7.007"/>
      <sheetName val="7.008"/>
      <sheetName val="7.009"/>
      <sheetName val="7.010"/>
      <sheetName val="7.011"/>
      <sheetName val="7.012"/>
      <sheetName val="7.013"/>
      <sheetName val="7.014"/>
      <sheetName val="7.015"/>
      <sheetName val="7.016"/>
      <sheetName val="7.017"/>
      <sheetName val="7.018"/>
      <sheetName val="7.019"/>
      <sheetName val="7.020"/>
      <sheetName val="7.021"/>
      <sheetName val="7.022"/>
      <sheetName val="7.023"/>
      <sheetName val="7.024"/>
      <sheetName val="7.025"/>
      <sheetName val="7.026"/>
      <sheetName val="7.027"/>
      <sheetName val="7.028"/>
    </sheetNames>
    <sheetDataSet>
      <sheetData sheetId="0">
        <row r="24">
          <cell r="AC24" t="str">
            <v>Ene-abril 2019</v>
          </cell>
          <cell r="AD24" t="str">
            <v>Nov-Dic 2018</v>
          </cell>
        </row>
        <row r="26">
          <cell r="AC2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8F1580-05D9-4894-AF8E-C7C18A88FA49}" name="Tabla1" displayName="Tabla1" ref="A1:E19" totalsRowShown="0" headerRowDxfId="2">
  <autoFilter ref="A1:E19" xr:uid="{2D8F1580-05D9-4894-AF8E-C7C18A88FA49}"/>
  <tableColumns count="5">
    <tableColumn id="1" xr3:uid="{A78B5F0B-06C5-4AFB-8049-D6C773AFD67B}" name="Año " dataDxfId="1"/>
    <tableColumn id="2" xr3:uid="{CB0C9DAE-56A7-443E-9303-1DAEDAFF5A0F}" name="Trimestre" dataDxfId="0"/>
    <tableColumn id="4" xr3:uid="{2F065566-63F1-4AAC-B419-D94B6571511F}" name="InvAdm = Número total de Informes de Presunta Responsabilidad admitidos por la autoridad substanciadora"/>
    <tableColumn id="5" xr3:uid="{7836A4F4-ABE1-4110-9EBA-E2C8FCBD5DBC}" name="TotInv=  Número total de investigaciones iniciadas."/>
    <tableColumn id="6" xr3:uid="{6892C1E3-DC3E-429A-A88F-5A85C613BFAF}" name="INVP= Porcentaje de investigaciones que son admitidas por la autoridad substanciadora.">
      <calculatedColumnFormula>Tabla1[[#This Row],[InvAdm = Número total de Informes de Presunta Responsabilidad admitidos por la autoridad substanciadora]]/Tabla1[[#This Row],[TotInv=  Número total de investigaciones iniciadas.]]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Personalizado 4">
      <a:dk1>
        <a:sysClr val="windowText" lastClr="000000"/>
      </a:dk1>
      <a:lt1>
        <a:sysClr val="window" lastClr="FFFFFF"/>
      </a:lt1>
      <a:dk2>
        <a:srgbClr val="FFFFFF"/>
      </a:dk2>
      <a:lt2>
        <a:srgbClr val="E7E6E6"/>
      </a:lt2>
      <a:accent1>
        <a:srgbClr val="B12068"/>
      </a:accent1>
      <a:accent2>
        <a:srgbClr val="B93367"/>
      </a:accent2>
      <a:accent3>
        <a:srgbClr val="C55165"/>
      </a:accent3>
      <a:accent4>
        <a:srgbClr val="F3C45F"/>
      </a:accent4>
      <a:accent5>
        <a:srgbClr val="F3C45F"/>
      </a:accent5>
      <a:accent6>
        <a:srgbClr val="E6A360"/>
      </a:accent6>
      <a:hlink>
        <a:srgbClr val="000000"/>
      </a:hlink>
      <a:folHlink>
        <a:srgbClr val="00000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0"/>
  <sheetViews>
    <sheetView tabSelected="1" view="pageBreakPreview" zoomScaleNormal="85" zoomScaleSheetLayoutView="100" workbookViewId="0">
      <selection activeCell="A32" sqref="A32:L36"/>
    </sheetView>
  </sheetViews>
  <sheetFormatPr baseColWidth="10" defaultColWidth="9.140625" defaultRowHeight="14.25" x14ac:dyDescent="0.2"/>
  <cols>
    <col min="1" max="2" width="5.7109375" style="1" customWidth="1"/>
    <col min="3" max="6" width="6.85546875" style="1" customWidth="1"/>
    <col min="7" max="8" width="3.42578125" style="1" customWidth="1"/>
    <col min="9" max="23" width="5.7109375" style="1" customWidth="1"/>
    <col min="24" max="16384" width="9.140625" style="1"/>
  </cols>
  <sheetData>
    <row r="1" spans="1:26" x14ac:dyDescent="0.2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3"/>
    </row>
    <row r="2" spans="1:26" x14ac:dyDescent="0.2">
      <c r="A2" s="1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5"/>
    </row>
    <row r="3" spans="1:26" x14ac:dyDescent="0.2">
      <c r="A3" s="1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15"/>
    </row>
    <row r="4" spans="1:26" x14ac:dyDescent="0.2">
      <c r="A4" s="1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5"/>
    </row>
    <row r="5" spans="1:26" x14ac:dyDescent="0.2">
      <c r="A5" s="1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5"/>
    </row>
    <row r="6" spans="1:26" ht="15" x14ac:dyDescent="0.25">
      <c r="A6" s="48" t="s">
        <v>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3"/>
    </row>
    <row r="7" spans="1:26" ht="21.75" customHeight="1" x14ac:dyDescent="0.2">
      <c r="A7" s="49" t="s">
        <v>45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7"/>
    </row>
    <row r="8" spans="1:26" ht="9.9499999999999993" customHeight="1" x14ac:dyDescent="0.2">
      <c r="A8" s="1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5"/>
      <c r="X8" s="3"/>
    </row>
    <row r="9" spans="1:26" ht="15.75" customHeight="1" x14ac:dyDescent="0.2">
      <c r="A9" s="42" t="s">
        <v>1</v>
      </c>
      <c r="B9" s="42"/>
      <c r="C9" s="42"/>
      <c r="D9" s="42"/>
      <c r="E9" s="43">
        <v>10.039999999999999</v>
      </c>
      <c r="F9" s="43"/>
      <c r="G9" s="43"/>
      <c r="H9" s="43"/>
      <c r="I9" s="42" t="s">
        <v>2</v>
      </c>
      <c r="J9" s="42"/>
      <c r="K9" s="42"/>
      <c r="L9" s="50" t="s">
        <v>29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8"/>
    </row>
    <row r="10" spans="1:26" ht="15.75" customHeight="1" x14ac:dyDescent="0.2">
      <c r="A10" s="42" t="s">
        <v>3</v>
      </c>
      <c r="B10" s="42"/>
      <c r="C10" s="42"/>
      <c r="D10" s="42"/>
      <c r="E10" s="43" t="s">
        <v>25</v>
      </c>
      <c r="F10" s="43"/>
      <c r="G10" s="43"/>
      <c r="H10" s="43"/>
      <c r="I10" s="42" t="s">
        <v>4</v>
      </c>
      <c r="J10" s="42"/>
      <c r="K10" s="42"/>
      <c r="L10" s="44" t="s">
        <v>37</v>
      </c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6"/>
    </row>
    <row r="11" spans="1:26" ht="15.75" customHeight="1" x14ac:dyDescent="0.2">
      <c r="A11" s="42" t="s">
        <v>5</v>
      </c>
      <c r="B11" s="42"/>
      <c r="C11" s="42"/>
      <c r="D11" s="42"/>
      <c r="E11" s="43" t="s">
        <v>30</v>
      </c>
      <c r="F11" s="43"/>
      <c r="G11" s="43"/>
      <c r="H11" s="43"/>
      <c r="I11" s="42" t="s">
        <v>6</v>
      </c>
      <c r="J11" s="42"/>
      <c r="K11" s="42"/>
      <c r="L11" s="44" t="s">
        <v>26</v>
      </c>
      <c r="M11" s="44"/>
      <c r="N11" s="44"/>
      <c r="O11" s="44"/>
      <c r="P11" s="42" t="s">
        <v>7</v>
      </c>
      <c r="Q11" s="42"/>
      <c r="R11" s="42"/>
      <c r="S11" s="45">
        <v>45818</v>
      </c>
      <c r="T11" s="45"/>
      <c r="U11" s="45"/>
      <c r="V11" s="45"/>
      <c r="W11" s="45"/>
      <c r="Z11" s="2"/>
    </row>
    <row r="12" spans="1:26" ht="9.9499999999999993" customHeight="1" x14ac:dyDescent="0.2">
      <c r="A12" s="1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15"/>
    </row>
    <row r="13" spans="1:26" ht="15.75" customHeight="1" x14ac:dyDescent="0.2">
      <c r="A13" s="46" t="s">
        <v>8</v>
      </c>
      <c r="B13" s="46"/>
      <c r="C13" s="46"/>
      <c r="D13" s="46"/>
      <c r="E13" s="46"/>
      <c r="F13" s="46"/>
      <c r="G13" s="46"/>
      <c r="H13" s="46"/>
      <c r="I13" s="46"/>
      <c r="J13" s="46"/>
      <c r="K13" s="46" t="s">
        <v>9</v>
      </c>
      <c r="L13" s="46"/>
      <c r="M13" s="46"/>
      <c r="N13" s="46"/>
      <c r="O13" s="46"/>
      <c r="P13" s="46"/>
      <c r="Q13" s="46" t="s">
        <v>10</v>
      </c>
      <c r="R13" s="46"/>
      <c r="S13" s="46"/>
      <c r="T13" s="46"/>
      <c r="U13" s="46"/>
      <c r="V13" s="46"/>
      <c r="W13" s="46"/>
    </row>
    <row r="14" spans="1:26" ht="15.75" customHeight="1" x14ac:dyDescent="0.2">
      <c r="A14" s="47" t="s">
        <v>46</v>
      </c>
      <c r="B14" s="47"/>
      <c r="C14" s="47"/>
      <c r="D14" s="47"/>
      <c r="E14" s="47"/>
      <c r="F14" s="47"/>
      <c r="G14" s="47"/>
      <c r="H14" s="47"/>
      <c r="I14" s="47"/>
      <c r="J14" s="47"/>
      <c r="K14" s="51" t="s">
        <v>44</v>
      </c>
      <c r="L14" s="51"/>
      <c r="M14" s="51"/>
      <c r="N14" s="51"/>
      <c r="O14" s="51"/>
      <c r="P14" s="51"/>
      <c r="Q14" s="52" t="s">
        <v>23</v>
      </c>
      <c r="R14" s="53"/>
      <c r="S14" s="53"/>
      <c r="T14" s="53"/>
      <c r="U14" s="53"/>
      <c r="V14" s="53"/>
      <c r="W14" s="54"/>
    </row>
    <row r="15" spans="1:26" ht="15" customHeight="1" x14ac:dyDescent="0.2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51"/>
      <c r="L15" s="51"/>
      <c r="M15" s="51"/>
      <c r="N15" s="51"/>
      <c r="O15" s="51"/>
      <c r="P15" s="51"/>
      <c r="Q15" s="55"/>
      <c r="R15" s="56"/>
      <c r="S15" s="56"/>
      <c r="T15" s="56"/>
      <c r="U15" s="56"/>
      <c r="V15" s="56"/>
      <c r="W15" s="57"/>
    </row>
    <row r="16" spans="1:26" ht="1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51"/>
      <c r="L16" s="51"/>
      <c r="M16" s="51"/>
      <c r="N16" s="51"/>
      <c r="O16" s="51"/>
      <c r="P16" s="51"/>
      <c r="Q16" s="55"/>
      <c r="R16" s="56"/>
      <c r="S16" s="56"/>
      <c r="T16" s="56"/>
      <c r="U16" s="56"/>
      <c r="V16" s="56"/>
      <c r="W16" s="57"/>
    </row>
    <row r="17" spans="1:28" ht="15.75" customHeight="1" x14ac:dyDescent="0.2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51"/>
      <c r="L17" s="51"/>
      <c r="M17" s="51"/>
      <c r="N17" s="51"/>
      <c r="O17" s="51"/>
      <c r="P17" s="51"/>
      <c r="Q17" s="58"/>
      <c r="R17" s="59"/>
      <c r="S17" s="59"/>
      <c r="T17" s="59"/>
      <c r="U17" s="59"/>
      <c r="V17" s="59"/>
      <c r="W17" s="60"/>
    </row>
    <row r="18" spans="1:28" ht="9.9499999999999993" customHeight="1" x14ac:dyDescent="0.2">
      <c r="A18" s="14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15"/>
    </row>
    <row r="19" spans="1:28" ht="15.75" customHeight="1" x14ac:dyDescent="0.2">
      <c r="A19" s="46" t="s">
        <v>11</v>
      </c>
      <c r="B19" s="46"/>
      <c r="C19" s="46"/>
      <c r="D19" s="46"/>
      <c r="E19" s="46"/>
      <c r="F19" s="46"/>
      <c r="G19" s="46" t="s">
        <v>12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</row>
    <row r="20" spans="1:28" ht="18" customHeight="1" x14ac:dyDescent="0.2">
      <c r="A20" s="61"/>
      <c r="B20" s="61"/>
      <c r="C20" s="61"/>
      <c r="D20" s="61"/>
      <c r="E20" s="61"/>
      <c r="F20" s="61"/>
      <c r="G20" s="36" t="s">
        <v>47</v>
      </c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8"/>
    </row>
    <row r="21" spans="1:28" ht="18" customHeight="1" x14ac:dyDescent="0.2">
      <c r="A21" s="61"/>
      <c r="B21" s="61"/>
      <c r="C21" s="61"/>
      <c r="D21" s="61"/>
      <c r="E21" s="61"/>
      <c r="F21" s="61"/>
      <c r="G21" s="39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1"/>
    </row>
    <row r="22" spans="1:28" ht="18" customHeight="1" x14ac:dyDescent="0.2">
      <c r="A22" s="61"/>
      <c r="B22" s="61"/>
      <c r="C22" s="61"/>
      <c r="D22" s="61"/>
      <c r="E22" s="61"/>
      <c r="F22" s="61"/>
      <c r="G22" s="62" t="s">
        <v>48</v>
      </c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</row>
    <row r="23" spans="1:28" x14ac:dyDescent="0.2">
      <c r="A23" s="61"/>
      <c r="B23" s="61"/>
      <c r="C23" s="61"/>
      <c r="D23" s="61"/>
      <c r="E23" s="61"/>
      <c r="F23" s="61"/>
      <c r="G23" s="62" t="s">
        <v>49</v>
      </c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Z23" s="3"/>
      <c r="AA23" s="3"/>
      <c r="AB23" s="3"/>
    </row>
    <row r="24" spans="1:28" ht="9.9499999999999993" customHeight="1" x14ac:dyDescent="0.2">
      <c r="A24" s="14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15"/>
      <c r="Z24" s="3"/>
      <c r="AA24" s="3"/>
      <c r="AB24" s="4"/>
    </row>
    <row r="25" spans="1:28" ht="15" x14ac:dyDescent="0.25">
      <c r="A25" s="48" t="s">
        <v>13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63" t="s">
        <v>14</v>
      </c>
      <c r="N25" s="63"/>
      <c r="O25" s="63"/>
      <c r="P25" s="63"/>
      <c r="Q25" s="63"/>
      <c r="R25" s="63"/>
      <c r="S25" s="63"/>
      <c r="T25" s="63"/>
      <c r="U25" s="63"/>
      <c r="V25" s="63"/>
      <c r="W25" s="63"/>
      <c r="Z25" s="3"/>
      <c r="AA25" s="4"/>
      <c r="AB25" s="3"/>
    </row>
    <row r="26" spans="1:28" ht="15" customHeight="1" x14ac:dyDescent="0.25">
      <c r="A26" s="70" t="s">
        <v>31</v>
      </c>
      <c r="B26" s="71"/>
      <c r="C26" s="68" t="s">
        <v>41</v>
      </c>
      <c r="D26" s="68"/>
      <c r="E26" s="68"/>
      <c r="F26" s="68"/>
      <c r="G26" s="68"/>
      <c r="H26" s="68"/>
      <c r="I26" s="64" t="s">
        <v>15</v>
      </c>
      <c r="J26" s="64"/>
      <c r="K26" s="67" t="s">
        <v>35</v>
      </c>
      <c r="L26" s="47" t="s">
        <v>36</v>
      </c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Z26" s="3"/>
      <c r="AA26" s="5"/>
      <c r="AB26" s="3"/>
    </row>
    <row r="27" spans="1:28" s="31" customFormat="1" ht="15" customHeight="1" x14ac:dyDescent="0.25">
      <c r="A27" s="72"/>
      <c r="B27" s="73"/>
      <c r="C27" s="26">
        <v>2019</v>
      </c>
      <c r="D27" s="26">
        <v>2020</v>
      </c>
      <c r="E27" s="26">
        <v>2021</v>
      </c>
      <c r="F27" s="27">
        <v>2022</v>
      </c>
      <c r="G27" s="66">
        <v>2023</v>
      </c>
      <c r="H27" s="66"/>
      <c r="I27" s="65">
        <v>2024</v>
      </c>
      <c r="J27" s="65"/>
      <c r="K27" s="67"/>
      <c r="L27" s="47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Z27" s="5"/>
      <c r="AA27" s="5"/>
      <c r="AB27" s="5"/>
    </row>
    <row r="28" spans="1:28" ht="15" customHeight="1" x14ac:dyDescent="0.2">
      <c r="A28" s="80" t="s">
        <v>32</v>
      </c>
      <c r="B28" s="81"/>
      <c r="C28" s="30">
        <f>Hoja1!E2</f>
        <v>7.7568134171907763E-2</v>
      </c>
      <c r="D28" s="30">
        <f>Hoja1!E6</f>
        <v>1.2345679012345678E-2</v>
      </c>
      <c r="E28" s="29">
        <f>Hoja1!E10</f>
        <v>0.33333333333333331</v>
      </c>
      <c r="F28" s="29">
        <f>Hoja1!E14</f>
        <v>0.70793650793650797</v>
      </c>
      <c r="G28" s="83">
        <v>0.1928</v>
      </c>
      <c r="H28" s="84"/>
      <c r="I28" s="89">
        <v>0.28620000000000001</v>
      </c>
      <c r="J28" s="90"/>
      <c r="K28" s="23"/>
      <c r="L28" s="23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</row>
    <row r="29" spans="1:28" ht="15" customHeight="1" x14ac:dyDescent="0.2">
      <c r="A29" s="80" t="s">
        <v>33</v>
      </c>
      <c r="B29" s="81"/>
      <c r="C29" s="30">
        <f>Hoja1!E3</f>
        <v>0.475103734439834</v>
      </c>
      <c r="D29" s="30">
        <f>Hoja1!E7</f>
        <v>0.64596273291925466</v>
      </c>
      <c r="E29" s="29">
        <f>Hoja1!E11</f>
        <v>0.28353658536585363</v>
      </c>
      <c r="F29" s="29">
        <f>Hoja1!E15</f>
        <v>0.21971830985915494</v>
      </c>
      <c r="G29" s="85"/>
      <c r="H29" s="86"/>
      <c r="I29" s="91"/>
      <c r="J29" s="92"/>
      <c r="K29" s="23"/>
      <c r="L29" s="23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</row>
    <row r="30" spans="1:28" ht="15" customHeight="1" x14ac:dyDescent="0.2">
      <c r="A30" s="80" t="s">
        <v>39</v>
      </c>
      <c r="B30" s="81"/>
      <c r="C30" s="30">
        <f>Hoja1!E4</f>
        <v>0.20370370370370369</v>
      </c>
      <c r="D30" s="30">
        <f>Hoja1!E8</f>
        <v>0.23044397463002114</v>
      </c>
      <c r="E30" s="29">
        <f>Hoja1!E12</f>
        <v>0.38681948424068768</v>
      </c>
      <c r="F30" s="29">
        <f>Hoja1!E16</f>
        <v>0.29222520107238603</v>
      </c>
      <c r="G30" s="85"/>
      <c r="H30" s="86"/>
      <c r="I30" s="91"/>
      <c r="J30" s="92"/>
      <c r="K30" s="23"/>
      <c r="L30" s="23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</row>
    <row r="31" spans="1:28" ht="15" customHeight="1" x14ac:dyDescent="0.2">
      <c r="A31" s="80" t="s">
        <v>40</v>
      </c>
      <c r="B31" s="81"/>
      <c r="C31" s="30">
        <f>Hoja1!E5</f>
        <v>0.57772020725388606</v>
      </c>
      <c r="D31" s="30">
        <f>Hoja1!E9</f>
        <v>0.25075528700906347</v>
      </c>
      <c r="E31" s="29">
        <f>Hoja1!E13</f>
        <v>0.15090090090090091</v>
      </c>
      <c r="F31" s="29">
        <f>Hoja1!E17</f>
        <v>4.975124378109453E-2</v>
      </c>
      <c r="G31" s="87"/>
      <c r="H31" s="88"/>
      <c r="I31" s="93"/>
      <c r="J31" s="94"/>
      <c r="K31" s="23"/>
      <c r="L31" s="23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</row>
    <row r="32" spans="1:28" ht="15" customHeight="1" x14ac:dyDescent="0.2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</row>
    <row r="33" spans="1:24" ht="15" customHeight="1" x14ac:dyDescent="0.2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</row>
    <row r="34" spans="1:24" ht="15" customHeight="1" x14ac:dyDescent="0.2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</row>
    <row r="35" spans="1:24" ht="15" customHeight="1" x14ac:dyDescent="0.2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</row>
    <row r="36" spans="1:24" ht="15" customHeight="1" x14ac:dyDescent="0.2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</row>
    <row r="37" spans="1:24" ht="15" customHeight="1" x14ac:dyDescent="0.2">
      <c r="A37" s="19" t="s">
        <v>16</v>
      </c>
      <c r="B37" s="34" t="s">
        <v>43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13"/>
    </row>
    <row r="38" spans="1:24" ht="11.25" customHeight="1" x14ac:dyDescent="0.2">
      <c r="A38" s="14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15"/>
    </row>
    <row r="39" spans="1:24" ht="15" customHeight="1" x14ac:dyDescent="0.2">
      <c r="A39" s="14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15"/>
    </row>
    <row r="40" spans="1:24" ht="15.75" customHeight="1" x14ac:dyDescent="0.2">
      <c r="A40" s="16"/>
      <c r="B40" s="17"/>
      <c r="C40" s="17"/>
      <c r="D40" s="17"/>
      <c r="E40" s="17"/>
      <c r="F40" s="17"/>
      <c r="G40" s="17"/>
      <c r="H40" s="17"/>
      <c r="I40" s="17"/>
      <c r="J40" s="18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75" t="s">
        <v>17</v>
      </c>
      <c r="W40" s="76"/>
    </row>
    <row r="41" spans="1:24" x14ac:dyDescent="0.2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3"/>
    </row>
    <row r="42" spans="1:24" x14ac:dyDescent="0.2">
      <c r="A42" s="14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15"/>
    </row>
    <row r="43" spans="1:24" x14ac:dyDescent="0.2">
      <c r="A43" s="14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15"/>
    </row>
    <row r="44" spans="1:24" x14ac:dyDescent="0.2">
      <c r="A44" s="14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15"/>
    </row>
    <row r="45" spans="1:24" x14ac:dyDescent="0.2">
      <c r="A45" s="14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15"/>
    </row>
    <row r="46" spans="1:24" ht="15" x14ac:dyDescent="0.25">
      <c r="A46" s="48" t="s">
        <v>0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</row>
    <row r="47" spans="1:24" ht="15.75" x14ac:dyDescent="0.2">
      <c r="A47" s="49" t="s">
        <v>27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7"/>
    </row>
    <row r="48" spans="1:24" ht="15" customHeight="1" x14ac:dyDescent="0.2">
      <c r="A48" s="42" t="s">
        <v>18</v>
      </c>
      <c r="B48" s="42"/>
      <c r="C48" s="42"/>
      <c r="D48" s="42"/>
      <c r="E48" s="42"/>
      <c r="F48" s="77" t="s">
        <v>23</v>
      </c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</row>
    <row r="49" spans="1:23" ht="15.75" x14ac:dyDescent="0.2">
      <c r="A49" s="74" t="s">
        <v>50</v>
      </c>
      <c r="B49" s="74"/>
      <c r="C49" s="74"/>
      <c r="D49" s="74"/>
      <c r="E49" s="74"/>
      <c r="F49" s="44" t="s">
        <v>38</v>
      </c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</row>
    <row r="50" spans="1:23" x14ac:dyDescent="0.2">
      <c r="A50" s="14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15"/>
    </row>
    <row r="51" spans="1:23" ht="15" customHeight="1" x14ac:dyDescent="0.2">
      <c r="A51" s="46" t="s">
        <v>19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</row>
    <row r="52" spans="1:23" ht="15" customHeight="1" x14ac:dyDescent="0.2">
      <c r="A52" s="47" t="s">
        <v>34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ht="15" customHeight="1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ht="1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ht="1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ht="15" customHeight="1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ht="15" customHeight="1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ht="15" customHeight="1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ht="15" customHeight="1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x14ac:dyDescent="0.2">
      <c r="A62" s="46" t="s">
        <v>20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</row>
    <row r="63" spans="1:23" ht="14.25" customHeight="1" x14ac:dyDescent="0.2">
      <c r="A63" s="47" t="s">
        <v>24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1:23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1:23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1:23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1:23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1:23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1:23" x14ac:dyDescent="0.2">
      <c r="A70" s="46" t="s">
        <v>21</v>
      </c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</row>
    <row r="71" spans="1:23" x14ac:dyDescent="0.2">
      <c r="A71" s="47" t="s">
        <v>28</v>
      </c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1:23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1:23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1:23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1:23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1:23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1:23" x14ac:dyDescent="0.2">
      <c r="A77" s="19" t="s">
        <v>16</v>
      </c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9"/>
    </row>
    <row r="78" spans="1:23" x14ac:dyDescent="0.2">
      <c r="A78" s="14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15"/>
    </row>
    <row r="79" spans="1:23" x14ac:dyDescent="0.2">
      <c r="A79" s="20"/>
      <c r="B79" s="10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15"/>
    </row>
    <row r="80" spans="1:23" x14ac:dyDescent="0.2">
      <c r="A80" s="16"/>
      <c r="B80" s="17"/>
      <c r="C80" s="17"/>
      <c r="D80" s="17"/>
      <c r="E80" s="17"/>
      <c r="F80" s="17"/>
      <c r="G80" s="17"/>
      <c r="H80" s="17"/>
      <c r="I80" s="17"/>
      <c r="J80" s="18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75" t="s">
        <v>22</v>
      </c>
      <c r="W80" s="76"/>
    </row>
  </sheetData>
  <mergeCells count="61">
    <mergeCell ref="I28:J31"/>
    <mergeCell ref="V80:W80"/>
    <mergeCell ref="A51:W51"/>
    <mergeCell ref="A52:W61"/>
    <mergeCell ref="A62:W62"/>
    <mergeCell ref="A70:W70"/>
    <mergeCell ref="A71:W76"/>
    <mergeCell ref="A63:W69"/>
    <mergeCell ref="B77:W77"/>
    <mergeCell ref="A49:E49"/>
    <mergeCell ref="F49:W49"/>
    <mergeCell ref="V40:W40"/>
    <mergeCell ref="A46:W46"/>
    <mergeCell ref="A47:W47"/>
    <mergeCell ref="A48:E48"/>
    <mergeCell ref="F48:W48"/>
    <mergeCell ref="A32:L36"/>
    <mergeCell ref="M26:W36"/>
    <mergeCell ref="A26:B27"/>
    <mergeCell ref="A28:B28"/>
    <mergeCell ref="A29:B29"/>
    <mergeCell ref="A30:B30"/>
    <mergeCell ref="A31:B31"/>
    <mergeCell ref="G28:H31"/>
    <mergeCell ref="A25:L25"/>
    <mergeCell ref="M25:W25"/>
    <mergeCell ref="I26:J26"/>
    <mergeCell ref="I27:J27"/>
    <mergeCell ref="G27:H27"/>
    <mergeCell ref="L26:L27"/>
    <mergeCell ref="K26:K27"/>
    <mergeCell ref="C26:H26"/>
    <mergeCell ref="K14:P17"/>
    <mergeCell ref="Q14:W17"/>
    <mergeCell ref="A19:F19"/>
    <mergeCell ref="G19:W19"/>
    <mergeCell ref="A20:F23"/>
    <mergeCell ref="G22:W22"/>
    <mergeCell ref="G23:W23"/>
    <mergeCell ref="A6:W6"/>
    <mergeCell ref="A7:W7"/>
    <mergeCell ref="A9:D9"/>
    <mergeCell ref="E9:H9"/>
    <mergeCell ref="I9:K9"/>
    <mergeCell ref="L9:W9"/>
    <mergeCell ref="B37:V39"/>
    <mergeCell ref="G20:W21"/>
    <mergeCell ref="A10:D10"/>
    <mergeCell ref="E10:H10"/>
    <mergeCell ref="I10:K10"/>
    <mergeCell ref="L10:W10"/>
    <mergeCell ref="A11:D11"/>
    <mergeCell ref="E11:H11"/>
    <mergeCell ref="I11:K11"/>
    <mergeCell ref="L11:O11"/>
    <mergeCell ref="P11:R11"/>
    <mergeCell ref="S11:W11"/>
    <mergeCell ref="A13:J13"/>
    <mergeCell ref="K13:P13"/>
    <mergeCell ref="Q13:W13"/>
    <mergeCell ref="A14:J17"/>
  </mergeCells>
  <pageMargins left="0.15748031496062992" right="0.15748031496062992" top="0.15748031496062992" bottom="0.15748031496062992" header="0.31496062992125984" footer="0.31496062992125984"/>
  <pageSetup scale="99" orientation="landscape" r:id="rId1"/>
  <rowBreaks count="1" manualBreakCount="1">
    <brk id="40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CED-8D1D-439C-A3F1-99ADAC9323D4}">
  <dimension ref="A1:L19"/>
  <sheetViews>
    <sheetView topLeftCell="C1" workbookViewId="0">
      <selection activeCell="L4" sqref="L4"/>
    </sheetView>
  </sheetViews>
  <sheetFormatPr baseColWidth="10" defaultColWidth="10.7109375" defaultRowHeight="15" x14ac:dyDescent="0.25"/>
  <cols>
    <col min="2" max="2" width="10.140625" customWidth="1"/>
    <col min="3" max="3" width="19.85546875" customWidth="1"/>
    <col min="4" max="4" width="15.28515625" customWidth="1"/>
    <col min="5" max="5" width="19.140625" customWidth="1"/>
    <col min="7" max="7" width="11.85546875" bestFit="1" customWidth="1"/>
  </cols>
  <sheetData>
    <row r="1" spans="1:12" s="22" customFormat="1" ht="105" x14ac:dyDescent="0.25">
      <c r="A1" s="21" t="s">
        <v>42</v>
      </c>
      <c r="B1" s="21" t="s">
        <v>31</v>
      </c>
      <c r="C1" s="21" t="s">
        <v>51</v>
      </c>
      <c r="D1" s="21" t="s">
        <v>52</v>
      </c>
      <c r="E1" s="21" t="s">
        <v>53</v>
      </c>
    </row>
    <row r="2" spans="1:12" x14ac:dyDescent="0.25">
      <c r="A2" s="24">
        <v>2019</v>
      </c>
      <c r="B2" s="25" t="s">
        <v>54</v>
      </c>
      <c r="C2">
        <v>37</v>
      </c>
      <c r="D2">
        <v>477</v>
      </c>
      <c r="E2" s="28">
        <f>Tabla1[[#This Row],[InvAdm = Número total de Informes de Presunta Responsabilidad admitidos por la autoridad substanciadora]]/Tabla1[[#This Row],[TotInv=  Número total de investigaciones iniciadas.]]</f>
        <v>7.7568134171907763E-2</v>
      </c>
      <c r="G2">
        <v>2019</v>
      </c>
      <c r="H2">
        <v>2020</v>
      </c>
      <c r="I2">
        <v>2021</v>
      </c>
      <c r="J2">
        <v>2022</v>
      </c>
      <c r="K2">
        <v>2023</v>
      </c>
      <c r="L2">
        <v>2024</v>
      </c>
    </row>
    <row r="3" spans="1:12" x14ac:dyDescent="0.25">
      <c r="A3" s="24"/>
      <c r="B3" s="25" t="s">
        <v>55</v>
      </c>
      <c r="C3">
        <v>229</v>
      </c>
      <c r="D3">
        <v>482</v>
      </c>
      <c r="E3" s="28">
        <f>Tabla1[[#This Row],[InvAdm = Número total de Informes de Presunta Responsabilidad admitidos por la autoridad substanciadora]]/Tabla1[[#This Row],[TotInv=  Número total de investigaciones iniciadas.]]</f>
        <v>0.475103734439834</v>
      </c>
      <c r="G3" s="32">
        <f>AVERAGE(E2:E5)</f>
        <v>0.33352394489233289</v>
      </c>
      <c r="H3" s="32">
        <f>AVERAGE(E6:E9)</f>
        <v>0.28487691839267121</v>
      </c>
      <c r="I3" s="32">
        <f>AVERAGE(E10:E13)</f>
        <v>0.28864757596019386</v>
      </c>
      <c r="J3" s="32">
        <f>AVERAGE(E14:E17)</f>
        <v>0.31740781566228587</v>
      </c>
      <c r="K3" s="33">
        <f>E18</f>
        <v>0.19277108433734941</v>
      </c>
      <c r="L3" s="33">
        <f>E19</f>
        <v>0.28620689655172415</v>
      </c>
    </row>
    <row r="4" spans="1:12" x14ac:dyDescent="0.25">
      <c r="A4" s="24"/>
      <c r="B4" s="25" t="s">
        <v>56</v>
      </c>
      <c r="C4">
        <v>110</v>
      </c>
      <c r="D4">
        <v>540</v>
      </c>
      <c r="E4" s="28">
        <f>Tabla1[[#This Row],[InvAdm = Número total de Informes de Presunta Responsabilidad admitidos por la autoridad substanciadora]]/Tabla1[[#This Row],[TotInv=  Número total de investigaciones iniciadas.]]</f>
        <v>0.20370370370370369</v>
      </c>
    </row>
    <row r="5" spans="1:12" x14ac:dyDescent="0.25">
      <c r="A5" s="24"/>
      <c r="B5" s="25" t="s">
        <v>57</v>
      </c>
      <c r="C5">
        <v>223</v>
      </c>
      <c r="D5">
        <v>386</v>
      </c>
      <c r="E5" s="28">
        <f>Tabla1[[#This Row],[InvAdm = Número total de Informes de Presunta Responsabilidad admitidos por la autoridad substanciadora]]/Tabla1[[#This Row],[TotInv=  Número total de investigaciones iniciadas.]]</f>
        <v>0.57772020725388606</v>
      </c>
    </row>
    <row r="6" spans="1:12" x14ac:dyDescent="0.25">
      <c r="A6" s="24">
        <v>2020</v>
      </c>
      <c r="B6" s="25" t="s">
        <v>54</v>
      </c>
      <c r="C6">
        <v>4</v>
      </c>
      <c r="D6">
        <v>324</v>
      </c>
      <c r="E6" s="28">
        <f>Tabla1[[#This Row],[InvAdm = Número total de Informes de Presunta Responsabilidad admitidos por la autoridad substanciadora]]/Tabla1[[#This Row],[TotInv=  Número total de investigaciones iniciadas.]]</f>
        <v>1.2345679012345678E-2</v>
      </c>
    </row>
    <row r="7" spans="1:12" x14ac:dyDescent="0.25">
      <c r="A7" s="24"/>
      <c r="B7" s="25" t="s">
        <v>55</v>
      </c>
      <c r="C7">
        <v>104</v>
      </c>
      <c r="D7">
        <v>161</v>
      </c>
      <c r="E7" s="28">
        <f>Tabla1[[#This Row],[InvAdm = Número total de Informes de Presunta Responsabilidad admitidos por la autoridad substanciadora]]/Tabla1[[#This Row],[TotInv=  Número total de investigaciones iniciadas.]]</f>
        <v>0.64596273291925466</v>
      </c>
    </row>
    <row r="8" spans="1:12" x14ac:dyDescent="0.25">
      <c r="A8" s="24"/>
      <c r="B8" s="25" t="s">
        <v>56</v>
      </c>
      <c r="C8">
        <v>109</v>
      </c>
      <c r="D8">
        <v>473</v>
      </c>
      <c r="E8" s="28">
        <f>Tabla1[[#This Row],[InvAdm = Número total de Informes de Presunta Responsabilidad admitidos por la autoridad substanciadora]]/Tabla1[[#This Row],[TotInv=  Número total de investigaciones iniciadas.]]</f>
        <v>0.23044397463002114</v>
      </c>
    </row>
    <row r="9" spans="1:12" x14ac:dyDescent="0.25">
      <c r="A9" s="24"/>
      <c r="B9" s="25" t="s">
        <v>57</v>
      </c>
      <c r="C9">
        <v>83</v>
      </c>
      <c r="D9">
        <v>331</v>
      </c>
      <c r="E9" s="28">
        <f>Tabla1[[#This Row],[InvAdm = Número total de Informes de Presunta Responsabilidad admitidos por la autoridad substanciadora]]/Tabla1[[#This Row],[TotInv=  Número total de investigaciones iniciadas.]]</f>
        <v>0.25075528700906347</v>
      </c>
    </row>
    <row r="10" spans="1:12" x14ac:dyDescent="0.25">
      <c r="A10" s="24">
        <v>2021</v>
      </c>
      <c r="B10" s="25" t="s">
        <v>54</v>
      </c>
      <c r="C10">
        <v>110</v>
      </c>
      <c r="D10">
        <v>330</v>
      </c>
      <c r="E10" s="28">
        <f>Tabla1[[#This Row],[InvAdm = Número total de Informes de Presunta Responsabilidad admitidos por la autoridad substanciadora]]/Tabla1[[#This Row],[TotInv=  Número total de investigaciones iniciadas.]]</f>
        <v>0.33333333333333331</v>
      </c>
    </row>
    <row r="11" spans="1:12" x14ac:dyDescent="0.25">
      <c r="A11" s="24"/>
      <c r="B11" s="25" t="s">
        <v>55</v>
      </c>
      <c r="C11">
        <v>93</v>
      </c>
      <c r="D11">
        <v>328</v>
      </c>
      <c r="E11" s="28">
        <f>Tabla1[[#This Row],[InvAdm = Número total de Informes de Presunta Responsabilidad admitidos por la autoridad substanciadora]]/Tabla1[[#This Row],[TotInv=  Número total de investigaciones iniciadas.]]</f>
        <v>0.28353658536585363</v>
      </c>
    </row>
    <row r="12" spans="1:12" x14ac:dyDescent="0.25">
      <c r="A12" s="24"/>
      <c r="B12" s="25" t="s">
        <v>56</v>
      </c>
      <c r="C12">
        <v>135</v>
      </c>
      <c r="D12">
        <v>349</v>
      </c>
      <c r="E12" s="28">
        <f>Tabla1[[#This Row],[InvAdm = Número total de Informes de Presunta Responsabilidad admitidos por la autoridad substanciadora]]/Tabla1[[#This Row],[TotInv=  Número total de investigaciones iniciadas.]]</f>
        <v>0.38681948424068768</v>
      </c>
    </row>
    <row r="13" spans="1:12" x14ac:dyDescent="0.25">
      <c r="A13" s="24"/>
      <c r="B13" s="25" t="s">
        <v>57</v>
      </c>
      <c r="C13">
        <v>67</v>
      </c>
      <c r="D13">
        <v>444</v>
      </c>
      <c r="E13" s="28">
        <f>Tabla1[[#This Row],[InvAdm = Número total de Informes de Presunta Responsabilidad admitidos por la autoridad substanciadora]]/Tabla1[[#This Row],[TotInv=  Número total de investigaciones iniciadas.]]</f>
        <v>0.15090090090090091</v>
      </c>
    </row>
    <row r="14" spans="1:12" x14ac:dyDescent="0.25">
      <c r="A14" s="24">
        <v>2022</v>
      </c>
      <c r="B14" s="25" t="s">
        <v>54</v>
      </c>
      <c r="C14">
        <v>223</v>
      </c>
      <c r="D14">
        <v>315</v>
      </c>
      <c r="E14" s="28">
        <f>Tabla1[[#This Row],[InvAdm = Número total de Informes de Presunta Responsabilidad admitidos por la autoridad substanciadora]]/Tabla1[[#This Row],[TotInv=  Número total de investigaciones iniciadas.]]</f>
        <v>0.70793650793650797</v>
      </c>
    </row>
    <row r="15" spans="1:12" x14ac:dyDescent="0.25">
      <c r="A15" s="24"/>
      <c r="B15" s="25" t="s">
        <v>55</v>
      </c>
      <c r="C15">
        <v>78</v>
      </c>
      <c r="D15">
        <v>355</v>
      </c>
      <c r="E15" s="28">
        <f>Tabla1[[#This Row],[InvAdm = Número total de Informes de Presunta Responsabilidad admitidos por la autoridad substanciadora]]/Tabla1[[#This Row],[TotInv=  Número total de investigaciones iniciadas.]]</f>
        <v>0.21971830985915494</v>
      </c>
    </row>
    <row r="16" spans="1:12" x14ac:dyDescent="0.25">
      <c r="A16" s="24"/>
      <c r="B16" s="25" t="s">
        <v>56</v>
      </c>
      <c r="C16">
        <v>109</v>
      </c>
      <c r="D16">
        <v>373</v>
      </c>
      <c r="E16" s="28">
        <f>Tabla1[[#This Row],[InvAdm = Número total de Informes de Presunta Responsabilidad admitidos por la autoridad substanciadora]]/Tabla1[[#This Row],[TotInv=  Número total de investigaciones iniciadas.]]</f>
        <v>0.29222520107238603</v>
      </c>
    </row>
    <row r="17" spans="1:5" x14ac:dyDescent="0.25">
      <c r="A17" s="24"/>
      <c r="B17" s="25" t="s">
        <v>40</v>
      </c>
      <c r="C17">
        <v>20</v>
      </c>
      <c r="D17">
        <v>402</v>
      </c>
      <c r="E17" s="28">
        <f>Tabla1[[#This Row],[InvAdm = Número total de Informes de Presunta Responsabilidad admitidos por la autoridad substanciadora]]/Tabla1[[#This Row],[TotInv=  Número total de investigaciones iniciadas.]]</f>
        <v>4.975124378109453E-2</v>
      </c>
    </row>
    <row r="18" spans="1:5" x14ac:dyDescent="0.25">
      <c r="A18" s="24">
        <v>2023</v>
      </c>
      <c r="B18" s="25" t="s">
        <v>58</v>
      </c>
      <c r="C18">
        <v>96</v>
      </c>
      <c r="D18">
        <v>498</v>
      </c>
      <c r="E18" s="82">
        <f>Tabla1[[#This Row],[InvAdm = Número total de Informes de Presunta Responsabilidad admitidos por la autoridad substanciadora]]/Tabla1[[#This Row],[TotInv=  Número total de investigaciones iniciadas.]]</f>
        <v>0.19277108433734941</v>
      </c>
    </row>
    <row r="19" spans="1:5" x14ac:dyDescent="0.25">
      <c r="A19" s="24">
        <v>2024</v>
      </c>
      <c r="B19" s="25" t="s">
        <v>58</v>
      </c>
      <c r="C19">
        <v>83</v>
      </c>
      <c r="D19">
        <v>290</v>
      </c>
      <c r="E19" s="82">
        <f>Tabla1[[#This Row],[InvAdm = Número total de Informes de Presunta Responsabilidad admitidos por la autoridad substanciadora]]/Tabla1[[#This Row],[TotInv=  Número total de investigaciones iniciadas.]]</f>
        <v>0.28620689655172415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10.04</vt:lpstr>
      <vt:lpstr>Hoja1</vt:lpstr>
      <vt:lpstr>'10.04'!Área_de_impresión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veronica aguilar quintanar</dc:creator>
  <cp:lastModifiedBy>DELL</cp:lastModifiedBy>
  <cp:lastPrinted>2023-07-16T01:44:51Z</cp:lastPrinted>
  <dcterms:created xsi:type="dcterms:W3CDTF">2019-06-03T20:08:26Z</dcterms:created>
  <dcterms:modified xsi:type="dcterms:W3CDTF">2025-06-10T20:35:19Z</dcterms:modified>
</cp:coreProperties>
</file>